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Коначна ранг листа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1" i="1"/>
  <c r="N111"/>
  <c r="O111" s="1"/>
  <c r="P110"/>
  <c r="O110"/>
  <c r="N110"/>
  <c r="P109"/>
  <c r="O109"/>
  <c r="N109"/>
  <c r="P108"/>
  <c r="N108"/>
  <c r="O108" s="1"/>
  <c r="P107"/>
  <c r="N107"/>
  <c r="O107" s="1"/>
  <c r="P106"/>
  <c r="O106"/>
  <c r="N106"/>
  <c r="P105"/>
  <c r="O105"/>
  <c r="N105"/>
  <c r="P104"/>
  <c r="N104"/>
  <c r="O104" s="1"/>
  <c r="P103"/>
  <c r="N103"/>
  <c r="O103" s="1"/>
  <c r="P102"/>
  <c r="O102"/>
  <c r="N102"/>
  <c r="P101"/>
  <c r="O101"/>
  <c r="N101"/>
  <c r="P100"/>
  <c r="N100"/>
  <c r="O100" s="1"/>
  <c r="P99"/>
  <c r="N99"/>
  <c r="O99" s="1"/>
  <c r="P98"/>
  <c r="O98"/>
  <c r="N98"/>
  <c r="P97"/>
  <c r="O97"/>
  <c r="N97"/>
  <c r="P96"/>
  <c r="N96"/>
  <c r="O96" s="1"/>
  <c r="P95"/>
  <c r="N95"/>
  <c r="O95" s="1"/>
  <c r="P94"/>
  <c r="O94"/>
  <c r="N94"/>
  <c r="P93"/>
  <c r="O93"/>
  <c r="N93"/>
  <c r="P92"/>
  <c r="N92"/>
  <c r="O92" s="1"/>
  <c r="P91"/>
  <c r="N91"/>
  <c r="O91" s="1"/>
  <c r="P90"/>
  <c r="O90"/>
  <c r="N90"/>
  <c r="P89"/>
  <c r="O89"/>
  <c r="N89"/>
  <c r="N88"/>
  <c r="O88" s="1"/>
  <c r="P87"/>
  <c r="N87"/>
  <c r="O87" s="1"/>
  <c r="P86"/>
  <c r="O86"/>
  <c r="N86"/>
  <c r="P85"/>
  <c r="O85"/>
  <c r="N85"/>
  <c r="P84"/>
  <c r="N84"/>
  <c r="O84" s="1"/>
  <c r="P83"/>
  <c r="N83"/>
  <c r="O83" s="1"/>
  <c r="P82"/>
  <c r="O82"/>
  <c r="N82"/>
  <c r="P81"/>
  <c r="O81"/>
  <c r="N81"/>
  <c r="P80"/>
  <c r="N80"/>
  <c r="O80" s="1"/>
  <c r="P79"/>
  <c r="N79"/>
  <c r="O79" s="1"/>
  <c r="P78"/>
  <c r="O78"/>
  <c r="N78"/>
  <c r="P77"/>
  <c r="O77"/>
  <c r="N77"/>
  <c r="P76"/>
  <c r="N76"/>
  <c r="O76" s="1"/>
  <c r="P75"/>
  <c r="N75"/>
  <c r="O75" s="1"/>
  <c r="P74"/>
  <c r="O74"/>
  <c r="N74"/>
  <c r="P73"/>
  <c r="N73"/>
  <c r="O73" s="1"/>
  <c r="P72"/>
  <c r="N72"/>
  <c r="O72" s="1"/>
  <c r="P71"/>
  <c r="N71"/>
  <c r="O71" s="1"/>
  <c r="P70"/>
  <c r="O70"/>
  <c r="N70"/>
  <c r="P69"/>
  <c r="N69"/>
  <c r="O69" s="1"/>
  <c r="P68"/>
  <c r="N68"/>
  <c r="O68" s="1"/>
  <c r="P67"/>
  <c r="N67"/>
  <c r="O67" s="1"/>
  <c r="P66"/>
  <c r="O66"/>
  <c r="N66"/>
  <c r="P65"/>
  <c r="N65"/>
  <c r="O65" s="1"/>
  <c r="P64"/>
  <c r="N64"/>
  <c r="O64" s="1"/>
  <c r="P63"/>
  <c r="N63"/>
  <c r="O63" s="1"/>
  <c r="P62"/>
  <c r="O62"/>
  <c r="N62"/>
  <c r="P61"/>
  <c r="N61"/>
  <c r="O61" s="1"/>
  <c r="P60"/>
  <c r="N60"/>
  <c r="O60" s="1"/>
  <c r="P59"/>
  <c r="N59"/>
  <c r="O59" s="1"/>
  <c r="O58"/>
  <c r="N58"/>
  <c r="P57"/>
  <c r="N57"/>
  <c r="O57" s="1"/>
  <c r="P56"/>
  <c r="N56"/>
  <c r="O56" s="1"/>
  <c r="P55"/>
  <c r="N55"/>
  <c r="O55" s="1"/>
  <c r="P54"/>
  <c r="O54"/>
  <c r="N54"/>
  <c r="P53"/>
  <c r="N53"/>
  <c r="O53" s="1"/>
  <c r="P52"/>
  <c r="N52"/>
  <c r="O52" s="1"/>
  <c r="P51"/>
  <c r="N51"/>
  <c r="O51" s="1"/>
  <c r="P50"/>
  <c r="O50"/>
  <c r="N50"/>
  <c r="P49"/>
  <c r="N49"/>
  <c r="O49" s="1"/>
  <c r="P48"/>
  <c r="N48"/>
  <c r="O48" s="1"/>
  <c r="P47"/>
  <c r="N47"/>
  <c r="O47" s="1"/>
  <c r="P46"/>
  <c r="O46"/>
  <c r="N46"/>
  <c r="P45"/>
  <c r="N45"/>
  <c r="O45" s="1"/>
  <c r="P44"/>
  <c r="N44"/>
  <c r="O44" s="1"/>
  <c r="P43"/>
  <c r="N43"/>
  <c r="O43" s="1"/>
  <c r="P42"/>
  <c r="O42"/>
  <c r="N42"/>
  <c r="P41"/>
  <c r="N41"/>
  <c r="O41" s="1"/>
  <c r="P40"/>
  <c r="N40"/>
  <c r="O40" s="1"/>
  <c r="P39"/>
  <c r="N39"/>
  <c r="O39" s="1"/>
  <c r="P38"/>
  <c r="O38"/>
  <c r="N38"/>
  <c r="P37"/>
  <c r="N37"/>
  <c r="O37" s="1"/>
  <c r="P36"/>
  <c r="N36"/>
  <c r="O36" s="1"/>
  <c r="P35"/>
  <c r="N35"/>
  <c r="O35" s="1"/>
  <c r="P34"/>
  <c r="N34"/>
  <c r="O34" s="1"/>
  <c r="N33"/>
  <c r="O33" s="1"/>
  <c r="N32"/>
  <c r="O32" s="1"/>
  <c r="P31"/>
  <c r="N31"/>
  <c r="O31" s="1"/>
  <c r="P30"/>
  <c r="O30"/>
  <c r="N30"/>
  <c r="P29"/>
  <c r="N29"/>
  <c r="O29" s="1"/>
  <c r="P28"/>
  <c r="N28"/>
  <c r="O28" s="1"/>
  <c r="P27"/>
  <c r="N27"/>
  <c r="O27" s="1"/>
  <c r="P26"/>
  <c r="O26"/>
  <c r="N26"/>
  <c r="P25"/>
  <c r="N25"/>
  <c r="O25" s="1"/>
  <c r="P24"/>
  <c r="N24"/>
  <c r="O24" s="1"/>
  <c r="P23"/>
  <c r="N23"/>
  <c r="O23" s="1"/>
  <c r="P22"/>
  <c r="O22"/>
  <c r="N22"/>
  <c r="P21"/>
  <c r="N21"/>
  <c r="O21" s="1"/>
  <c r="P20"/>
  <c r="N20"/>
  <c r="O20" s="1"/>
  <c r="P19"/>
  <c r="N19"/>
  <c r="O19" s="1"/>
  <c r="P18"/>
  <c r="O18"/>
  <c r="N18"/>
  <c r="P17"/>
  <c r="N17"/>
  <c r="O17" s="1"/>
  <c r="P16"/>
  <c r="N16"/>
  <c r="O16" s="1"/>
  <c r="P15"/>
  <c r="N15"/>
  <c r="O15" s="1"/>
  <c r="P14"/>
  <c r="O14"/>
  <c r="N14"/>
  <c r="P13"/>
  <c r="N13"/>
  <c r="O13" s="1"/>
  <c r="P12"/>
  <c r="N12"/>
  <c r="O12" s="1"/>
  <c r="P11"/>
  <c r="N11"/>
  <c r="O11" s="1"/>
  <c r="P10"/>
  <c r="O10"/>
  <c r="N10"/>
  <c r="P9"/>
  <c r="N9"/>
  <c r="O9" s="1"/>
  <c r="P8"/>
  <c r="N8"/>
  <c r="O8" s="1"/>
  <c r="P7"/>
  <c r="N7"/>
  <c r="O7" s="1"/>
  <c r="P6"/>
  <c r="O6"/>
  <c r="N6"/>
  <c r="P5"/>
  <c r="N5"/>
  <c r="O5" s="1"/>
  <c r="P4"/>
  <c r="N4"/>
  <c r="O4" s="1"/>
  <c r="P3"/>
  <c r="N3"/>
  <c r="O3" s="1"/>
  <c r="P2"/>
  <c r="O2"/>
  <c r="N2"/>
</calcChain>
</file>

<file path=xl/sharedStrings.xml><?xml version="1.0" encoding="utf-8"?>
<sst xmlns="http://schemas.openxmlformats.org/spreadsheetml/2006/main" count="1130" uniqueCount="460">
  <si>
    <t>Р.бр.</t>
  </si>
  <si>
    <t>Презиме</t>
  </si>
  <si>
    <t>Име</t>
  </si>
  <si>
    <t>Пол</t>
  </si>
  <si>
    <t>Назив рада</t>
  </si>
  <si>
    <t>Предмет</t>
  </si>
  <si>
    <t>Разред</t>
  </si>
  <si>
    <t>Школа</t>
  </si>
  <si>
    <t>Место</t>
  </si>
  <si>
    <t>Ментор</t>
  </si>
  <si>
    <t>Регионални центар</t>
  </si>
  <si>
    <t>Тест</t>
  </si>
  <si>
    <t>Одбрана</t>
  </si>
  <si>
    <t>Укупно бодова</t>
  </si>
  <si>
    <t>Пласман</t>
  </si>
  <si>
    <t>Специјалне награде</t>
  </si>
  <si>
    <t>Милутиновић</t>
  </si>
  <si>
    <t>Огњен</t>
  </si>
  <si>
    <t>М</t>
  </si>
  <si>
    <t>Утицај силе трења на кретање тела на стрмој равни</t>
  </si>
  <si>
    <t>физикa</t>
  </si>
  <si>
    <t>8.</t>
  </si>
  <si>
    <t>ОШ „Доситеј Обрадовић” Клупци</t>
  </si>
  <si>
    <t>Лозница</t>
  </si>
  <si>
    <t>Раденка Јанковић</t>
  </si>
  <si>
    <t>Милановић</t>
  </si>
  <si>
    <t>Милена</t>
  </si>
  <si>
    <t>Ж</t>
  </si>
  <si>
    <t>Одређивање капацитета кондензатора методом мерног моста</t>
  </si>
  <si>
    <t>ОШ „Мајка Југовића”</t>
  </si>
  <si>
    <t>Београд</t>
  </si>
  <si>
    <t>Оливера Јовановић, истраживач приправник, Институт</t>
  </si>
  <si>
    <t>Београд 1 Земун</t>
  </si>
  <si>
    <t>Јоцовић</t>
  </si>
  <si>
    <t>Алекса</t>
  </si>
  <si>
    <t>Која је максимална висина на којој може радити сифон?</t>
  </si>
  <si>
    <t>Чачак</t>
  </si>
  <si>
    <t>Олга Дукић, проф. физике и информатике, Техничка школа Чачак</t>
  </si>
  <si>
    <t>Госпавић</t>
  </si>
  <si>
    <t>Александар</t>
  </si>
  <si>
    <t>Истраживање"Мпемба Ефекта":Може ли се врућа вода заледити брже од хладне?</t>
  </si>
  <si>
    <t>Сарван</t>
  </si>
  <si>
    <t>Петар</t>
  </si>
  <si>
    <t>Утицај исушивања станишта у ларваном периоду и гладовања након метаморфозе на јединке жутотрбог мукача</t>
  </si>
  <si>
    <t>биологијa</t>
  </si>
  <si>
    <t>ОШ „Драган Лукић”</t>
  </si>
  <si>
    <t>Ана Кијановић, истраживач приправник, Институт за</t>
  </si>
  <si>
    <t>Илић</t>
  </si>
  <si>
    <t>Искра</t>
  </si>
  <si>
    <t>Life, work and death of Mihailo Petrovic Alas</t>
  </si>
  <si>
    <t>енглески језик</t>
  </si>
  <si>
    <t>7.</t>
  </si>
  <si>
    <t>Математичка гимназија</t>
  </si>
  <si>
    <t>Маја Бркљач, мастер професор енглеског језика и књижевности</t>
  </si>
  <si>
    <t>Јаневска</t>
  </si>
  <si>
    <t>Сара</t>
  </si>
  <si>
    <t>ОШ „Сестре Илић”</t>
  </si>
  <si>
    <t>Ваљево</t>
  </si>
  <si>
    <t>Анђелка Ивановић</t>
  </si>
  <si>
    <t>Миленковић</t>
  </si>
  <si>
    <t>Данило</t>
  </si>
  <si>
    <t>Конструкције са ограничењима</t>
  </si>
  <si>
    <t>математикa</t>
  </si>
  <si>
    <t>ОШ „Михајло Пупин”</t>
  </si>
  <si>
    <t>Јелена Папић Миленковић, професор математике, ОШ</t>
  </si>
  <si>
    <t>Кулезић</t>
  </si>
  <si>
    <t>Јован</t>
  </si>
  <si>
    <t>ОШ „Анта Богићевић” Лозница</t>
  </si>
  <si>
    <t>Легенда</t>
  </si>
  <si>
    <t>Југовић</t>
  </si>
  <si>
    <t>Ана</t>
  </si>
  <si>
    <t>Зависност електричног отпора од температуре</t>
  </si>
  <si>
    <t>Владимир Ђукановић</t>
  </si>
  <si>
    <t>Симић</t>
  </si>
  <si>
    <t>Матеја</t>
  </si>
  <si>
    <t>Практичне примене стабилне равнотеже тела</t>
  </si>
  <si>
    <t>1 место:</t>
  </si>
  <si>
    <t>97-100</t>
  </si>
  <si>
    <t>Белић</t>
  </si>
  <si>
    <t>Леа</t>
  </si>
  <si>
    <t>The effect of social media on teenagers</t>
  </si>
  <si>
    <t>ОШ „Андра Савчић”</t>
  </si>
  <si>
    <t xml:space="preserve"> Марија Бељић</t>
  </si>
  <si>
    <t>2 место:</t>
  </si>
  <si>
    <t>94-96</t>
  </si>
  <si>
    <t>Ратковић</t>
  </si>
  <si>
    <t>Ивона</t>
  </si>
  <si>
    <t xml:space="preserve">књижевност </t>
  </si>
  <si>
    <t>ОШ „Стевица Јовановић”</t>
  </si>
  <si>
    <t>Панчево</t>
  </si>
  <si>
    <t>Вања Јекић</t>
  </si>
  <si>
    <t xml:space="preserve">3 место: </t>
  </si>
  <si>
    <t>90-93</t>
  </si>
  <si>
    <t>Јаковљевић</t>
  </si>
  <si>
    <t>Јанко</t>
  </si>
  <si>
    <t>Оригами конструкције</t>
  </si>
  <si>
    <t>Ивањица</t>
  </si>
  <si>
    <t>1 награда:</t>
  </si>
  <si>
    <t>Митић</t>
  </si>
  <si>
    <t>Наталија</t>
  </si>
  <si>
    <t>Слика хтонског света у делу Едгара Алана Поа на примеру одабраних приповедака</t>
  </si>
  <si>
    <t>ОШ „Мирослав Мика Антић”</t>
  </si>
  <si>
    <t>2 награда:</t>
  </si>
  <si>
    <t>Цимеша</t>
  </si>
  <si>
    <t>Василије Вук</t>
  </si>
  <si>
    <t>Еволуционо решење за сузбијање канцерогених обољења</t>
  </si>
  <si>
    <t>3 награда:</t>
  </si>
  <si>
    <t>Перишић</t>
  </si>
  <si>
    <t>Исидора</t>
  </si>
  <si>
    <t>How to Survive Hunger Games poster</t>
  </si>
  <si>
    <t>ОШ „Анта Богићевић”</t>
  </si>
  <si>
    <t>Јасмина Павлов</t>
  </si>
  <si>
    <t>Нишавић</t>
  </si>
  <si>
    <t>Ања</t>
  </si>
  <si>
    <t>Припрема одрживих асфалтних коловоза користећи отпад</t>
  </si>
  <si>
    <t>заштитa животне средине</t>
  </si>
  <si>
    <t>ОШ „Стефан Немања”</t>
  </si>
  <si>
    <t>Ниш</t>
  </si>
  <si>
    <t>Весна Коцић, проф. технике и технологије, ОШ „Стефан Немања” Ниш; Весна Вукојевић, проф. биологије, ОШ „Стефан Немања” Ниш</t>
  </si>
  <si>
    <t>Деспотовић</t>
  </si>
  <si>
    <t>Андреа</t>
  </si>
  <si>
    <t>Мерење унутрашње отпорности извора електричне струје</t>
  </si>
  <si>
    <t>Иванчевић</t>
  </si>
  <si>
    <t>Вид</t>
  </si>
  <si>
    <t>Упоредни узгој микробиља на различитим подлогама</t>
  </si>
  <si>
    <t>ОШ „Краљ Александар Први”</t>
  </si>
  <si>
    <t>Др Драгана Божић, ванредни професор, Пољопривред</t>
  </si>
  <si>
    <t>Вукићевић</t>
  </si>
  <si>
    <t>Михаило</t>
  </si>
  <si>
    <t>Каона</t>
  </si>
  <si>
    <t>Јована Божовић, професор енглеског језика и књижевности</t>
  </si>
  <si>
    <t>Арнаутовић</t>
  </si>
  <si>
    <t>Вунене чарапе у српској традицији</t>
  </si>
  <si>
    <t>историјa</t>
  </si>
  <si>
    <t>ОШ „Краљ Александар Први Карађ.”</t>
  </si>
  <si>
    <t>Јадранска Лешница</t>
  </si>
  <si>
    <t>Жарко Стијеповић</t>
  </si>
  <si>
    <t>Пењишевић</t>
  </si>
  <si>
    <t>Илија</t>
  </si>
  <si>
    <t>Термоминералне воде као фактор регионалног развоја Западног Поморавља</t>
  </si>
  <si>
    <t>географијa</t>
  </si>
  <si>
    <t>Краљево</t>
  </si>
  <si>
    <t>Станић</t>
  </si>
  <si>
    <t>Кристина</t>
  </si>
  <si>
    <t>Куб и кубни корен</t>
  </si>
  <si>
    <t>Марија Ђукић, Ивана Андрејић</t>
  </si>
  <si>
    <t>Ћировић</t>
  </si>
  <si>
    <t>Бојана</t>
  </si>
  <si>
    <t>Kуб и кубни корен</t>
  </si>
  <si>
    <t>ОШ „Филип Филиповић”</t>
  </si>
  <si>
    <t>Јанковић</t>
  </si>
  <si>
    <t>Дуња</t>
  </si>
  <si>
    <t>Chernobyl</t>
  </si>
  <si>
    <t xml:space="preserve">Поповић </t>
  </si>
  <si>
    <t>Лана</t>
  </si>
  <si>
    <t>Are planes safe enough?</t>
  </si>
  <si>
    <t>Наташа Станковић</t>
  </si>
  <si>
    <t xml:space="preserve">Рашовић </t>
  </si>
  <si>
    <t xml:space="preserve">Василије </t>
  </si>
  <si>
    <t>Анализа биогених елемената и њихов утицај у ендокриним и егзокриним процесима</t>
  </si>
  <si>
    <t>Мирков</t>
  </si>
  <si>
    <t>Дајана</t>
  </si>
  <si>
    <t>Проблематика растављања речи на крају реда</t>
  </si>
  <si>
    <t>српски језик</t>
  </si>
  <si>
    <t>ОШ „Ђорђе Јовановић”</t>
  </si>
  <si>
    <t>Ново Милошево</t>
  </si>
  <si>
    <t>Срђан Попов</t>
  </si>
  <si>
    <t>Јана</t>
  </si>
  <si>
    <t>Ишчезле и угрожене биљне врсте у широј околини Горњег Милановца</t>
  </si>
  <si>
    <t>Горњи Милановац</t>
  </si>
  <si>
    <t>Др Душко Брковић, Агрономски факултет у Чачку</t>
  </si>
  <si>
    <t>Костић</t>
  </si>
  <si>
    <t>Никола</t>
  </si>
  <si>
    <t>Паметна кућа за 21. век</t>
  </si>
  <si>
    <t>информатикa</t>
  </si>
  <si>
    <t>Луковић</t>
  </si>
  <si>
    <t>Немања</t>
  </si>
  <si>
    <t>Милкица Костић Златић, професор информатике и рачунарства, технике и технологије, ОШ „МИлинко Кушић” Ивањица</t>
  </si>
  <si>
    <t xml:space="preserve"> Ранчић</t>
  </si>
  <si>
    <t>Life, work and death of Freddie Mercury</t>
  </si>
  <si>
    <t>ОШ „Бранко Радичевић” Батајница</t>
  </si>
  <si>
    <t>Мирић</t>
  </si>
  <si>
    <t>Појам трења и провера његове зависности од врсте додирних површина</t>
  </si>
  <si>
    <t>ОШ „Бранко Радичевић” Н. Бгд.</t>
  </si>
  <si>
    <t>Јелена Живановић, професор физике, Земунска гимназија</t>
  </si>
  <si>
    <t>Поповић</t>
  </si>
  <si>
    <t>Андреј</t>
  </si>
  <si>
    <t>Савремена решења фузије са освртом на саме почетке</t>
  </si>
  <si>
    <t>ОШ „Ђура Јакшић” Кикинда</t>
  </si>
  <si>
    <t>Кикинда</t>
  </si>
  <si>
    <t>Проф. др Милеса Срећковић, ЕФТ, Београд</t>
  </si>
  <si>
    <t>Београд 2</t>
  </si>
  <si>
    <t>Станковић</t>
  </si>
  <si>
    <t>Мина</t>
  </si>
  <si>
    <t>Налази ретких врста орхидеја у широј околини Чачка</t>
  </si>
  <si>
    <t>Стојановић</t>
  </si>
  <si>
    <t>The sad definition of beauty</t>
  </si>
  <si>
    <t>Колаковић</t>
  </si>
  <si>
    <t xml:space="preserve">Вељко </t>
  </si>
  <si>
    <t>Superstitions</t>
  </si>
  <si>
    <t>Ивановић</t>
  </si>
  <si>
    <t>Дијана</t>
  </si>
  <si>
    <t>Заступљеност природних језера на планини Голији</t>
  </si>
  <si>
    <t>ОШ „Проф. др Недељко Кошанин”</t>
  </si>
  <si>
    <t>Девићи</t>
  </si>
  <si>
    <t>Петровић</t>
  </si>
  <si>
    <t>Теодора</t>
  </si>
  <si>
    <t>Младеновић</t>
  </si>
  <si>
    <t>Даница</t>
  </si>
  <si>
    <t>Број π</t>
  </si>
  <si>
    <t>Самарџија</t>
  </si>
  <si>
    <t>Дарко</t>
  </si>
  <si>
    <t>Аритметички и геометријски низ</t>
  </si>
  <si>
    <t>ОШ „Илија Бирчанин”</t>
  </si>
  <si>
    <t>Љиљана Врачар, професор математике, ОШ</t>
  </si>
  <si>
    <t>Милица</t>
  </si>
  <si>
    <t>Napoleon I Bonaparte, greatest French commander</t>
  </si>
  <si>
    <t>Заблаће</t>
  </si>
  <si>
    <t>Макљеновић</t>
  </si>
  <si>
    <t>Павле</t>
  </si>
  <si>
    <t>Како се осветљеност мења у односу на удаљеност од извора?</t>
  </si>
  <si>
    <t>Рољевић</t>
  </si>
  <si>
    <t xml:space="preserve">Милан </t>
  </si>
  <si>
    <t>Модуларна аритметика</t>
  </si>
  <si>
    <t>Марија Ђукић, Марија Стевановић</t>
  </si>
  <si>
    <t>Андоновић</t>
  </si>
  <si>
    <t>Бесконачност из мог угла</t>
  </si>
  <si>
    <t>III крагујевачки батаљон</t>
  </si>
  <si>
    <t>Крагујевац</t>
  </si>
  <si>
    <t xml:space="preserve"> мр Марија Рафајловић Стојковић ОШ "Трећи Крагујевачки батаљон"</t>
  </si>
  <si>
    <t>Трбовић</t>
  </si>
  <si>
    <t xml:space="preserve">Маџаревић </t>
  </si>
  <si>
    <t>Димитрије</t>
  </si>
  <si>
    <t>Наслеђивање боје очију</t>
  </si>
  <si>
    <t>мр Сузана Милишевић Добричић ОШ "Трећи крагујевачки батаљон"</t>
  </si>
  <si>
    <t>Јовановић</t>
  </si>
  <si>
    <t xml:space="preserve">Елена </t>
  </si>
  <si>
    <t>Egyptian civilization</t>
  </si>
  <si>
    <t>Ђокић</t>
  </si>
  <si>
    <t>Ленка</t>
  </si>
  <si>
    <t>Димитров</t>
  </si>
  <si>
    <t>Сурдулица</t>
  </si>
  <si>
    <t>Жаклина Станојковић</t>
  </si>
  <si>
    <t>Врање</t>
  </si>
  <si>
    <t>Андрић тим</t>
  </si>
  <si>
    <t xml:space="preserve">Александра </t>
  </si>
  <si>
    <t>Љубица</t>
  </si>
  <si>
    <t>Вештачке боје</t>
  </si>
  <si>
    <t>хемијa</t>
  </si>
  <si>
    <t>Бугарски</t>
  </si>
  <si>
    <t>Виктор</t>
  </si>
  <si>
    <t>Хемија у тајним писаним списима</t>
  </si>
  <si>
    <t>ОШ „Лазар Саватић”</t>
  </si>
  <si>
    <t>др Маја Pagnacco, виши научни сарадник, Институт за</t>
  </si>
  <si>
    <t>Радић</t>
  </si>
  <si>
    <t>Филип</t>
  </si>
  <si>
    <t>Путање планета</t>
  </si>
  <si>
    <t xml:space="preserve">Јовица Милисављевић, професор физике, </t>
  </si>
  <si>
    <t>Маченовски</t>
  </si>
  <si>
    <t>Микробитови у служби школског звона</t>
  </si>
  <si>
    <t>ОШ „Кнез Лазар” Лазаревац</t>
  </si>
  <si>
    <t>Лазаревац</t>
  </si>
  <si>
    <t>Матеја Опачић</t>
  </si>
  <si>
    <t>Апсорпција зрачења енергије различитих боја</t>
  </si>
  <si>
    <t>Дабић</t>
  </si>
  <si>
    <t>Страхиња</t>
  </si>
  <si>
    <t>Мерење јачине магнетног поља</t>
  </si>
  <si>
    <t>Микропластика у врећицама чаја и рециклажа</t>
  </si>
  <si>
    <t>Стаменковић</t>
  </si>
  <si>
    <t>Јелена</t>
  </si>
  <si>
    <t>Марко Краљевић у историји и епским песмама</t>
  </si>
  <si>
    <t>Јадранка Лазаревић</t>
  </si>
  <si>
    <t>Јањићијевић</t>
  </si>
  <si>
    <t>Михајло</t>
  </si>
  <si>
    <t>Уређај за праћење активности бициклисте</t>
  </si>
  <si>
    <t>ОШ „Јајинци”</t>
  </si>
  <si>
    <t>Стојадиновић</t>
  </si>
  <si>
    <t>Иван</t>
  </si>
  <si>
    <t>Тина</t>
  </si>
  <si>
    <t>Лазаревић</t>
  </si>
  <si>
    <t>Сава</t>
  </si>
  <si>
    <t>School life in America, Canada and Serbia from our peers experience</t>
  </si>
  <si>
    <t>Књажевац</t>
  </si>
  <si>
    <t>Татјана Милутиновић</t>
  </si>
  <si>
    <t>Бор</t>
  </si>
  <si>
    <t>Стојковић</t>
  </si>
  <si>
    <t>Анализа појединих женских ликова описаних у епским песмама</t>
  </si>
  <si>
    <t>Гавриловић</t>
  </si>
  <si>
    <t>Мебијусова трака</t>
  </si>
  <si>
    <t>Марија Михајлов</t>
  </si>
  <si>
    <t>Чаировић</t>
  </si>
  <si>
    <t>Богдан</t>
  </si>
  <si>
    <t>Пут Мирослављевог јеванђеља кроз српску историју</t>
  </si>
  <si>
    <t>ОШ „Дринка Павловић”</t>
  </si>
  <si>
    <t>Милић</t>
  </si>
  <si>
    <t>Марко</t>
  </si>
  <si>
    <t>Post stamps through history</t>
  </si>
  <si>
    <t>Милошевић</t>
  </si>
  <si>
    <t>Одређивање најкраћег растојања између две тачке у простору</t>
  </si>
  <si>
    <t>Вучковић</t>
  </si>
  <si>
    <t>Стефан</t>
  </si>
  <si>
    <t>Дирихлеов принцип</t>
  </si>
  <si>
    <t>ОШ „Раде Кончар”</t>
  </si>
  <si>
    <t>Верица Марковић, професор математике, ОШ</t>
  </si>
  <si>
    <t>Дринчић</t>
  </si>
  <si>
    <t>A Sherlockian Tale: The Character Analysis of Sherlock Holmes</t>
  </si>
  <si>
    <t>ОШ „Светислав Голубовић Митраљета”</t>
  </si>
  <si>
    <t xml:space="preserve">Стефан </t>
  </si>
  <si>
    <t>Симболика животиња у народним епским песмама</t>
  </si>
  <si>
    <t>Костадиновић</t>
  </si>
  <si>
    <t>Нађа</t>
  </si>
  <si>
    <t>Правила и недоумице код употребе вокатива</t>
  </si>
  <si>
    <t>ОШ „Иван Гундулић”</t>
  </si>
  <si>
    <t>Весна Босић, професор српског језика и књижевности</t>
  </si>
  <si>
    <t>Александра Мишић, професор српског језика и књижевности, Гимназија у Чачку, Чачак</t>
  </si>
  <si>
    <t>Спасојевић</t>
  </si>
  <si>
    <t>Кодирање текста и његова практична примена</t>
  </si>
  <si>
    <t>ОШ „Војислав Вока Савић” Лазаревац</t>
  </si>
  <si>
    <t>Својства водене паре као реалног гаса на различитим температурама и притисцима</t>
  </si>
  <si>
    <t>Милка Нинковић</t>
  </si>
  <si>
    <t>Видосављевић</t>
  </si>
  <si>
    <t>Анастасиа</t>
  </si>
  <si>
    <t>Предности и мане кућних љубимаца</t>
  </si>
  <si>
    <t>Сузана Стојановић</t>
  </si>
  <si>
    <t>Чучковић</t>
  </si>
  <si>
    <t>Питагора и бројеви</t>
  </si>
  <si>
    <t>Босанац</t>
  </si>
  <si>
    <t>Маја</t>
  </si>
  <si>
    <t>Бука и њен утицај на животну средину</t>
  </si>
  <si>
    <t>ОШ „Симеон Араницки”</t>
  </si>
  <si>
    <t>Стара Пазова</t>
  </si>
  <si>
    <t>Јулија Бањац</t>
  </si>
  <si>
    <t>Тегелтија</t>
  </si>
  <si>
    <t>Урош</t>
  </si>
  <si>
    <t>Спорт као начин учења географије</t>
  </si>
  <si>
    <t>ОШ „Васа Живковић”</t>
  </si>
  <si>
    <t>Биљана Крстин</t>
  </si>
  <si>
    <t>Прљевић</t>
  </si>
  <si>
    <t>Андрија</t>
  </si>
  <si>
    <t>Продужена пропорција</t>
  </si>
  <si>
    <t>ОШ „Соња Мариновић”</t>
  </si>
  <si>
    <t>Настава географије у панчевачким основним школама у време корона вируса</t>
  </si>
  <si>
    <t>Ђурић</t>
  </si>
  <si>
    <t>Анђелина</t>
  </si>
  <si>
    <t>Англицизми у српском језику</t>
  </si>
  <si>
    <t>Одређивање убрзања силе земљине теже на подручју града Крагујевца</t>
  </si>
  <si>
    <t>I крагујевачка гимназија</t>
  </si>
  <si>
    <t xml:space="preserve"> Вера Јованић,наставник физике ОШ "Јован Поповић"</t>
  </si>
  <si>
    <t>Весић</t>
  </si>
  <si>
    <t>Веза између вискозности синтетичких уља и коефицијента трења клизања између две металне површине</t>
  </si>
  <si>
    <t>ОШ „Руђер Бошковић”</t>
  </si>
  <si>
    <t>Роботска рука</t>
  </si>
  <si>
    <t>ОШ „Уједињене нације”</t>
  </si>
  <si>
    <t>Каначки</t>
  </si>
  <si>
    <t>Златни пресек</t>
  </si>
  <si>
    <t>ОШ „Гаврило Принцип”</t>
  </si>
  <si>
    <t>Танасковић</t>
  </si>
  <si>
    <t>Лена</t>
  </si>
  <si>
    <t>Одређивање броја делилаца природног броја</t>
  </si>
  <si>
    <t>Форђарини</t>
  </si>
  <si>
    <t>Фибоначијев низ</t>
  </si>
  <si>
    <t>ОШ „Бранко Радичевић”</t>
  </si>
  <si>
    <t>Данилов</t>
  </si>
  <si>
    <t>Календар</t>
  </si>
  <si>
    <t>ОШ „Милета Протић”</t>
  </si>
  <si>
    <t>Товаришево</t>
  </si>
  <si>
    <t>Марија Косовац, Сања Ратковић, Едита Шијаков</t>
  </si>
  <si>
    <t>Арсић</t>
  </si>
  <si>
    <t>ОШ „Светозар Милетић”</t>
  </si>
  <si>
    <t>Драгица Радовановић, професор математике, ОШ</t>
  </si>
  <si>
    <t>Васиљевић</t>
  </si>
  <si>
    <t>ОШ "Др Драгиша Мишовић"</t>
  </si>
  <si>
    <t>Јокичић</t>
  </si>
  <si>
    <t>Паскалов закон и преношење притиска у флуидима и чврстим телима</t>
  </si>
  <si>
    <t>Драган Аврамовић</t>
  </si>
  <si>
    <t>Ћурчић</t>
  </si>
  <si>
    <t>Николина</t>
  </si>
  <si>
    <t>Најчешће правописне и граматичке грешке</t>
  </si>
  <si>
    <t>ОШ „Владислав Петковић Дис”</t>
  </si>
  <si>
    <t>Бркић</t>
  </si>
  <si>
    <t>Катарина</t>
  </si>
  <si>
    <t>Утицај јутјубера на говор ученика</t>
  </si>
  <si>
    <t>ОШ „Јован Јовановић Змај”</t>
  </si>
  <si>
    <t>Милица Митић</t>
  </si>
  <si>
    <t>Математика старих Египћана</t>
  </si>
  <si>
    <t>ОШ „Алекса Шантић”</t>
  </si>
  <si>
    <r>
      <t xml:space="preserve">Весна </t>
    </r>
    <r>
      <rPr>
        <sz val="12"/>
        <rFont val="Calibri"/>
        <family val="2"/>
      </rPr>
      <t>Рајишић</t>
    </r>
  </si>
  <si>
    <t>Милетић</t>
  </si>
  <si>
    <t>Нина</t>
  </si>
  <si>
    <t>Доказ о дељивости целих бројева</t>
  </si>
  <si>
    <t>Стефановић</t>
  </si>
  <si>
    <t>Андријана</t>
  </si>
  <si>
    <t>Еластичност гумице и температура</t>
  </si>
  <si>
    <t>Горановић</t>
  </si>
  <si>
    <t>Читаност лектире међу младима</t>
  </si>
  <si>
    <t>Грујић</t>
  </si>
  <si>
    <t>Јасна</t>
  </si>
  <si>
    <t>Питагорејци</t>
  </si>
  <si>
    <t>Фрактографија: начин на који се ствари ломе</t>
  </si>
  <si>
    <t>Живковић</t>
  </si>
  <si>
    <t>мр Марија Рафајловић Стојковић ОШ "Трећи Крагујевачки батаљон"</t>
  </si>
  <si>
    <t>Дукић</t>
  </si>
  <si>
    <t>Хаџи Проданова буна 1814. године</t>
  </si>
  <si>
    <t>Мирослав Пурић, дипломирани историчар, Међуопштински историјски архив Чачак</t>
  </si>
  <si>
    <t>Лежаја</t>
  </si>
  <si>
    <t>Милош</t>
  </si>
  <si>
    <t>Божидар Јанковић</t>
  </si>
  <si>
    <t>Драган Теодосић, Архив Југославије</t>
  </si>
  <si>
    <t>Мерење запремине тела неправилног облика помоћу ваге</t>
  </si>
  <si>
    <t>Брковић</t>
  </si>
  <si>
    <t>Вукоичић</t>
  </si>
  <si>
    <t>Ива</t>
  </si>
  <si>
    <t>Светлосне појаве и рефлексија светлости</t>
  </si>
  <si>
    <t>Куршумлија</t>
  </si>
  <si>
    <t>Мишић</t>
  </si>
  <si>
    <t>Температура и ефекат стаклене баште</t>
  </si>
  <si>
    <t>Јелена Петровић</t>
  </si>
  <si>
    <t>Др Марија Ђукић, Марина Грујичић</t>
  </si>
  <si>
    <t>Др Марија Ђукић, Ивана Андрејић</t>
  </si>
  <si>
    <t xml:space="preserve"> 1 награда</t>
  </si>
  <si>
    <r>
      <t xml:space="preserve">ОШ </t>
    </r>
    <r>
      <rPr>
        <sz val="12"/>
        <rFont val="Calibri"/>
        <family val="2"/>
      </rPr>
      <t>„Вук Караџић”</t>
    </r>
  </si>
  <si>
    <r>
      <t xml:space="preserve">ОШ </t>
    </r>
    <r>
      <rPr>
        <sz val="12"/>
        <rFont val="Calibri"/>
        <family val="2"/>
      </rPr>
      <t>„Филип Филиповић”</t>
    </r>
  </si>
  <si>
    <r>
      <t xml:space="preserve">ОШ </t>
    </r>
    <r>
      <rPr>
        <sz val="12"/>
        <rFont val="Calibri"/>
        <family val="2"/>
      </rPr>
      <t>„Краљ Александар I”</t>
    </r>
  </si>
  <si>
    <r>
      <t xml:space="preserve">ОШ </t>
    </r>
    <r>
      <rPr>
        <sz val="12"/>
        <rFont val="Calibri"/>
        <family val="2"/>
      </rPr>
      <t>„Ратко Митровић”</t>
    </r>
  </si>
  <si>
    <r>
      <t xml:space="preserve">Раде Перуничић, наставник биологије, ОШ </t>
    </r>
    <r>
      <rPr>
        <sz val="12"/>
        <rFont val="Calibri"/>
        <family val="2"/>
      </rPr>
      <t>„Проф. др Недељко Кошанин”, Девићи</t>
    </r>
  </si>
  <si>
    <r>
      <t xml:space="preserve">Број </t>
    </r>
    <r>
      <rPr>
        <sz val="12"/>
        <rFont val="Calibri"/>
        <family val="2"/>
      </rPr>
      <t>π</t>
    </r>
  </si>
  <si>
    <r>
      <t xml:space="preserve">ОШ </t>
    </r>
    <r>
      <rPr>
        <sz val="12"/>
        <rFont val="Calibri"/>
        <family val="2"/>
      </rPr>
      <t>„Владислав Петковић Дис”</t>
    </r>
  </si>
  <si>
    <r>
      <t xml:space="preserve">Нарушавање озонског омотача </t>
    </r>
    <r>
      <rPr>
        <sz val="12"/>
        <rFont val="Calibri"/>
        <family val="2"/>
      </rPr>
      <t>– ултраљубичасто зрачење и последице</t>
    </r>
  </si>
  <si>
    <r>
      <t xml:space="preserve">ОШ </t>
    </r>
    <r>
      <rPr>
        <sz val="12"/>
        <rFont val="Calibri"/>
        <family val="2"/>
      </rPr>
      <t>„Др Драгиша Мишовић”</t>
    </r>
  </si>
  <si>
    <r>
      <t xml:space="preserve">Милија Басарић, дипломирани професор биологије, ОШ </t>
    </r>
    <r>
      <rPr>
        <sz val="12"/>
        <rFont val="Calibri"/>
        <family val="2"/>
      </rPr>
      <t>„Др Драгиша Мишовић” Чачак</t>
    </r>
  </si>
  <si>
    <r>
      <t>Познавање говора Сурдулице и околине међу</t>
    </r>
    <r>
      <rPr>
        <sz val="12"/>
        <rFont val="Calibri"/>
        <family val="2"/>
      </rPr>
      <t xml:space="preserve"> ученицима седмог и осмог разреда</t>
    </r>
  </si>
  <si>
    <r>
      <t xml:space="preserve">Сања Арсеновић, професор хемије, X гимназија </t>
    </r>
    <r>
      <rPr>
        <sz val="12"/>
        <rFont val="Calibri"/>
        <family val="2"/>
      </rPr>
      <t xml:space="preserve">„Михајло Пупин” </t>
    </r>
  </si>
  <si>
    <r>
      <t xml:space="preserve">ОШ </t>
    </r>
    <r>
      <rPr>
        <sz val="12"/>
        <rFont val="Calibri"/>
        <family val="2"/>
      </rPr>
      <t>„Танаско Рајић”</t>
    </r>
  </si>
  <si>
    <r>
      <t xml:space="preserve">ОШ </t>
    </r>
    <r>
      <rPr>
        <sz val="12"/>
        <rFont val="Calibri"/>
        <family val="2"/>
      </rPr>
      <t>„Стефан Немања”</t>
    </r>
  </si>
  <si>
    <r>
      <t xml:space="preserve">Весна Коцић, проф. технике и технологије, ОШ </t>
    </r>
    <r>
      <rPr>
        <sz val="12"/>
        <rFont val="Calibri"/>
        <family val="2"/>
      </rPr>
      <t>„Стефан Немања” Ниш; Весна Вукојевић, проф. биологије, ОШ „Стефан Немања” Ниш</t>
    </r>
  </si>
  <si>
    <r>
      <t>ОШ „Вук Караџић</t>
    </r>
    <r>
      <rPr>
        <sz val="12"/>
        <rFont val="Calibri"/>
        <family val="2"/>
      </rPr>
      <t>”</t>
    </r>
  </si>
  <si>
    <r>
      <t>ОШ „Вук Караџић</t>
    </r>
    <r>
      <rPr>
        <sz val="12"/>
        <rFont val="Calibri"/>
        <family val="2"/>
      </rPr>
      <t>”, Књажевац</t>
    </r>
  </si>
  <si>
    <r>
      <t xml:space="preserve">ОШ </t>
    </r>
    <r>
      <rPr>
        <b/>
        <sz val="12"/>
        <rFont val="Calibri"/>
        <family val="2"/>
      </rPr>
      <t>„</t>
    </r>
    <r>
      <rPr>
        <sz val="12"/>
        <rFont val="Calibri"/>
        <family val="2"/>
      </rPr>
      <t>Стевица Јовановић”</t>
    </r>
  </si>
  <si>
    <r>
      <t xml:space="preserve">Горан Дујковић, професор историје, ОШ </t>
    </r>
    <r>
      <rPr>
        <sz val="12"/>
        <rFont val="Calibri"/>
        <family val="2"/>
      </rPr>
      <t xml:space="preserve">„Војвода Радомир Путник”, Београд </t>
    </r>
  </si>
  <si>
    <r>
      <t xml:space="preserve">Ивана Кићановић, професор енглеског језика, ОШ </t>
    </r>
    <r>
      <rPr>
        <sz val="12"/>
        <rFont val="Calibri"/>
        <family val="2"/>
      </rPr>
      <t>„Др Драгиша Мишовић” Чачак</t>
    </r>
  </si>
  <si>
    <r>
      <t xml:space="preserve">ОШ </t>
    </r>
    <r>
      <rPr>
        <sz val="12"/>
        <rFont val="Calibri"/>
        <family val="2"/>
      </rPr>
      <t>„Милица Павловић”</t>
    </r>
  </si>
  <si>
    <r>
      <t xml:space="preserve">Метафоричност израза у Попиној збирци </t>
    </r>
    <r>
      <rPr>
        <sz val="12"/>
        <rFont val="Calibri"/>
        <family val="2"/>
      </rPr>
      <t>„Кора” (циклус „Списак”)</t>
    </r>
  </si>
  <si>
    <r>
      <t xml:space="preserve">ОШ </t>
    </r>
    <r>
      <rPr>
        <sz val="12"/>
        <rFont val="Calibri"/>
        <family val="2"/>
      </rPr>
      <t>„Јован Јовановић Змај”</t>
    </r>
  </si>
  <si>
    <r>
      <t xml:space="preserve">Божидар Радусин, професор физике, ОШ </t>
    </r>
    <r>
      <rPr>
        <sz val="12"/>
        <rFont val="Calibri"/>
        <family val="2"/>
      </rPr>
      <t xml:space="preserve">„Руђер Бошковић”, Београд  </t>
    </r>
  </si>
  <si>
    <r>
      <t xml:space="preserve">ОШ </t>
    </r>
    <r>
      <rPr>
        <sz val="12"/>
        <rFont val="Calibri"/>
        <family val="2"/>
      </rPr>
      <t>„Краљ Александар”</t>
    </r>
  </si>
  <si>
    <r>
      <t xml:space="preserve">Данијела Ковачевић Микић, дипломирани филолог српског језика и књижевности </t>
    </r>
    <r>
      <rPr>
        <sz val="12"/>
        <rFont val="Calibri"/>
        <family val="2"/>
      </rPr>
      <t>– мастер, ШУ Чачак</t>
    </r>
  </si>
  <si>
    <r>
      <t>Весна</t>
    </r>
    <r>
      <rPr>
        <sz val="12"/>
        <rFont val="Calibri"/>
        <family val="2"/>
      </rPr>
      <t xml:space="preserve"> Рајишић</t>
    </r>
  </si>
  <si>
    <r>
      <t xml:space="preserve">ОШ </t>
    </r>
    <r>
      <rPr>
        <sz val="12"/>
        <rFont val="Calibri"/>
        <family val="2"/>
      </rPr>
      <t>„Милоје Закић” Куршумлија</t>
    </r>
  </si>
  <si>
    <r>
      <t xml:space="preserve">Биљана Бановић, професор физике, ОШ </t>
    </r>
    <r>
      <rPr>
        <sz val="12"/>
        <rFont val="Calibri"/>
        <family val="2"/>
      </rPr>
      <t>„Милоје Закић” Куршумлија</t>
    </r>
  </si>
  <si>
    <t xml:space="preserve"> Ludwig van Beethoven's sounds from silence</t>
  </si>
  <si>
    <r>
      <t xml:space="preserve">Бунтовник меког срца </t>
    </r>
    <r>
      <rPr>
        <sz val="12"/>
        <rFont val="Calibri"/>
        <family val="2"/>
      </rPr>
      <t>– анализа лика Холдена Колфилда</t>
    </r>
  </si>
  <si>
    <r>
      <t xml:space="preserve">ОШ </t>
    </r>
    <r>
      <rPr>
        <sz val="12"/>
        <rFont val="Calibri"/>
        <family val="2"/>
      </rPr>
      <t>„Милинко Кушић”</t>
    </r>
  </si>
  <si>
    <r>
      <t xml:space="preserve">ОШ </t>
    </r>
    <r>
      <rPr>
        <sz val="12"/>
        <rFont val="Calibri"/>
        <family val="2"/>
      </rPr>
      <t>„Свети Сава”</t>
    </r>
  </si>
  <si>
    <r>
      <t xml:space="preserve">Радоман Фатић, ОШ </t>
    </r>
    <r>
      <rPr>
        <sz val="12"/>
        <rFont val="Calibri"/>
        <family val="2"/>
      </rPr>
      <t>„Свети Сава”, ОШ „Ратко Митровић”</t>
    </r>
  </si>
  <si>
    <r>
      <t xml:space="preserve">Vampireology </t>
    </r>
    <r>
      <rPr>
        <sz val="12"/>
        <rFont val="Calibri"/>
        <family val="2"/>
      </rPr>
      <t>– the true history of the Fallen</t>
    </r>
  </si>
  <si>
    <r>
      <t xml:space="preserve">ОШ </t>
    </r>
    <r>
      <rPr>
        <sz val="12"/>
        <rFont val="Calibri"/>
        <family val="2"/>
      </rPr>
      <t xml:space="preserve">„Светозар Марковић” </t>
    </r>
  </si>
  <si>
    <r>
      <t xml:space="preserve">Владимир Мајсторовић, професор географије, Прехрамбено-угоститељска школа, Чачак; Марија Стефановић, професор географије, ОШ </t>
    </r>
    <r>
      <rPr>
        <sz val="12"/>
        <rFont val="Calibri"/>
        <family val="2"/>
      </rPr>
      <t>„Светозар Марковић”, Краљево</t>
    </r>
  </si>
  <si>
    <r>
      <t xml:space="preserve">ОШ </t>
    </r>
    <r>
      <rPr>
        <sz val="12"/>
        <rFont val="Calibri"/>
        <family val="2"/>
      </rPr>
      <t>„Бранко Миљковић” Ниш</t>
    </r>
  </si>
  <si>
    <r>
      <t xml:space="preserve">Данијела Ђорђевић-Новаковић, проф. биологије, ОШ </t>
    </r>
    <r>
      <rPr>
        <sz val="12"/>
        <rFont val="Calibri"/>
        <family val="2"/>
      </rPr>
      <t>„Бранко Миљковић” Ниш</t>
    </r>
  </si>
  <si>
    <r>
      <t xml:space="preserve">Милкица Костић Златић, професор информатике и рачунарства, технике и технологије, ОШ </t>
    </r>
    <r>
      <rPr>
        <sz val="12"/>
        <rFont val="Calibri"/>
        <family val="2"/>
      </rPr>
      <t>„МИлинко Кушић” Ивањица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</si>
</sst>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4" fillId="4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="90" zoomScaleNormal="90" workbookViewId="0">
      <selection activeCell="F8" sqref="F8"/>
    </sheetView>
  </sheetViews>
  <sheetFormatPr defaultRowHeight="15"/>
  <cols>
    <col min="1" max="1" width="8.85546875" style="4"/>
    <col min="2" max="2" width="24" style="4" customWidth="1"/>
    <col min="3" max="3" width="19.7109375" style="4" customWidth="1"/>
    <col min="4" max="4" width="5.140625" style="4" customWidth="1"/>
    <col min="5" max="5" width="91.42578125" style="4" customWidth="1"/>
    <col min="6" max="6" width="25.7109375" style="4" customWidth="1"/>
    <col min="7" max="7" width="8.85546875" style="4"/>
    <col min="8" max="8" width="39.7109375" style="4" customWidth="1"/>
    <col min="9" max="9" width="21.42578125" style="4" customWidth="1"/>
    <col min="10" max="10" width="47" style="4" customWidth="1"/>
    <col min="11" max="11" width="21.7109375" style="4" customWidth="1"/>
    <col min="12" max="13" width="8.85546875" style="4"/>
    <col min="14" max="15" width="16.28515625" style="4" customWidth="1"/>
    <col min="16" max="16" width="28.140625" style="4" customWidth="1"/>
    <col min="19" max="20" width="15" customWidth="1"/>
  </cols>
  <sheetData>
    <row r="1" spans="1:20" ht="25.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</row>
    <row r="2" spans="1:20" ht="15.75">
      <c r="A2" s="6">
        <v>1</v>
      </c>
      <c r="B2" s="5" t="s">
        <v>16</v>
      </c>
      <c r="C2" s="5" t="s">
        <v>17</v>
      </c>
      <c r="D2" s="9" t="s">
        <v>18</v>
      </c>
      <c r="E2" s="5" t="s">
        <v>19</v>
      </c>
      <c r="F2" s="6" t="s">
        <v>20</v>
      </c>
      <c r="G2" s="10" t="s">
        <v>21</v>
      </c>
      <c r="H2" s="5" t="s">
        <v>22</v>
      </c>
      <c r="I2" s="5" t="s">
        <v>23</v>
      </c>
      <c r="J2" s="5" t="s">
        <v>24</v>
      </c>
      <c r="K2" s="10" t="s">
        <v>23</v>
      </c>
      <c r="L2" s="11">
        <v>50</v>
      </c>
      <c r="M2" s="11">
        <v>50</v>
      </c>
      <c r="N2" s="11">
        <f t="shared" ref="N2:N33" si="0">L2+M2</f>
        <v>100</v>
      </c>
      <c r="O2" s="12" t="str">
        <f t="shared" ref="O2:O33" si="1">IF(AND(N2&gt;=97,N2&lt;=100),"1 место",IF(AND(N2&gt;=94,N2&lt;=96),"2 место",IF(AND(N2&gt;=90,N2&lt;=93),"3 место","Без пласмана")))</f>
        <v>1 место</v>
      </c>
      <c r="P2" s="12" t="str">
        <f t="shared" ref="P2:P31" si="2">IF(M2=50,"1 награда ",IF(M2=49,"2 награда",IF(M2=48,"3 награда","Без награде")))</f>
        <v xml:space="preserve">1 награда </v>
      </c>
      <c r="Q2" s="13"/>
      <c r="R2" s="13"/>
      <c r="S2" s="13"/>
      <c r="T2" s="13"/>
    </row>
    <row r="3" spans="1:20" ht="15.75">
      <c r="A3" s="6">
        <v>2</v>
      </c>
      <c r="B3" s="5" t="s">
        <v>25</v>
      </c>
      <c r="C3" s="5" t="s">
        <v>26</v>
      </c>
      <c r="D3" s="9" t="s">
        <v>27</v>
      </c>
      <c r="E3" s="5" t="s">
        <v>28</v>
      </c>
      <c r="F3" s="6" t="s">
        <v>20</v>
      </c>
      <c r="G3" s="10" t="s">
        <v>21</v>
      </c>
      <c r="H3" s="5" t="s">
        <v>29</v>
      </c>
      <c r="I3" s="5" t="s">
        <v>30</v>
      </c>
      <c r="J3" s="5" t="s">
        <v>31</v>
      </c>
      <c r="K3" s="10" t="s">
        <v>32</v>
      </c>
      <c r="L3" s="11">
        <v>50</v>
      </c>
      <c r="M3" s="11">
        <v>50</v>
      </c>
      <c r="N3" s="11">
        <f t="shared" si="0"/>
        <v>100</v>
      </c>
      <c r="O3" s="12" t="str">
        <f t="shared" si="1"/>
        <v>1 место</v>
      </c>
      <c r="P3" s="12" t="str">
        <f t="shared" si="2"/>
        <v xml:space="preserve">1 награда </v>
      </c>
      <c r="Q3" s="13"/>
      <c r="R3" s="13"/>
      <c r="S3" s="13"/>
      <c r="T3" s="13"/>
    </row>
    <row r="4" spans="1:20" ht="15.75">
      <c r="A4" s="6">
        <v>3</v>
      </c>
      <c r="B4" s="5" t="s">
        <v>33</v>
      </c>
      <c r="C4" s="5" t="s">
        <v>34</v>
      </c>
      <c r="D4" s="9" t="s">
        <v>18</v>
      </c>
      <c r="E4" s="5" t="s">
        <v>35</v>
      </c>
      <c r="F4" s="6" t="s">
        <v>20</v>
      </c>
      <c r="G4" s="10" t="s">
        <v>21</v>
      </c>
      <c r="H4" s="5" t="s">
        <v>420</v>
      </c>
      <c r="I4" s="5" t="s">
        <v>36</v>
      </c>
      <c r="J4" s="5" t="s">
        <v>37</v>
      </c>
      <c r="K4" s="10" t="s">
        <v>36</v>
      </c>
      <c r="L4" s="11">
        <v>50</v>
      </c>
      <c r="M4" s="11">
        <v>50</v>
      </c>
      <c r="N4" s="11">
        <f t="shared" si="0"/>
        <v>100</v>
      </c>
      <c r="O4" s="12" t="str">
        <f t="shared" si="1"/>
        <v>1 место</v>
      </c>
      <c r="P4" s="12" t="str">
        <f t="shared" si="2"/>
        <v xml:space="preserve">1 награда </v>
      </c>
      <c r="Q4" s="13"/>
      <c r="R4" s="13"/>
      <c r="S4" s="13"/>
      <c r="T4" s="13"/>
    </row>
    <row r="5" spans="1:20" ht="15.75">
      <c r="A5" s="6">
        <v>4</v>
      </c>
      <c r="B5" s="5" t="s">
        <v>38</v>
      </c>
      <c r="C5" s="5" t="s">
        <v>39</v>
      </c>
      <c r="D5" s="9" t="s">
        <v>18</v>
      </c>
      <c r="E5" s="5" t="s">
        <v>40</v>
      </c>
      <c r="F5" s="6" t="s">
        <v>20</v>
      </c>
      <c r="G5" s="10" t="s">
        <v>21</v>
      </c>
      <c r="H5" s="5" t="s">
        <v>420</v>
      </c>
      <c r="I5" s="5" t="s">
        <v>36</v>
      </c>
      <c r="J5" s="5" t="s">
        <v>37</v>
      </c>
      <c r="K5" s="10" t="s">
        <v>36</v>
      </c>
      <c r="L5" s="11">
        <v>49</v>
      </c>
      <c r="M5" s="11">
        <v>50</v>
      </c>
      <c r="N5" s="11">
        <f t="shared" si="0"/>
        <v>99</v>
      </c>
      <c r="O5" s="12" t="str">
        <f t="shared" si="1"/>
        <v>1 место</v>
      </c>
      <c r="P5" s="12" t="str">
        <f t="shared" si="2"/>
        <v xml:space="preserve">1 награда </v>
      </c>
      <c r="Q5" s="13"/>
      <c r="R5" s="13"/>
      <c r="S5" s="13"/>
      <c r="T5" s="13"/>
    </row>
    <row r="6" spans="1:20" ht="15.75">
      <c r="A6" s="6">
        <v>5</v>
      </c>
      <c r="B6" s="5" t="s">
        <v>41</v>
      </c>
      <c r="C6" s="5" t="s">
        <v>42</v>
      </c>
      <c r="D6" s="9" t="s">
        <v>18</v>
      </c>
      <c r="E6" s="5" t="s">
        <v>43</v>
      </c>
      <c r="F6" s="6" t="s">
        <v>44</v>
      </c>
      <c r="G6" s="10" t="s">
        <v>21</v>
      </c>
      <c r="H6" s="5" t="s">
        <v>45</v>
      </c>
      <c r="I6" s="5" t="s">
        <v>30</v>
      </c>
      <c r="J6" s="5" t="s">
        <v>46</v>
      </c>
      <c r="K6" s="10" t="s">
        <v>32</v>
      </c>
      <c r="L6" s="11">
        <v>47</v>
      </c>
      <c r="M6" s="11">
        <v>50</v>
      </c>
      <c r="N6" s="11">
        <f t="shared" si="0"/>
        <v>97</v>
      </c>
      <c r="O6" s="12" t="str">
        <f t="shared" si="1"/>
        <v>1 место</v>
      </c>
      <c r="P6" s="12" t="str">
        <f t="shared" si="2"/>
        <v xml:space="preserve">1 награда </v>
      </c>
      <c r="Q6" s="13"/>
      <c r="R6" s="13"/>
      <c r="S6" s="13"/>
      <c r="T6" s="13"/>
    </row>
    <row r="7" spans="1:20" ht="15.75">
      <c r="A7" s="6">
        <v>6</v>
      </c>
      <c r="B7" s="5" t="s">
        <v>47</v>
      </c>
      <c r="C7" s="5" t="s">
        <v>48</v>
      </c>
      <c r="D7" s="9" t="s">
        <v>27</v>
      </c>
      <c r="E7" s="5" t="s">
        <v>49</v>
      </c>
      <c r="F7" s="6" t="s">
        <v>50</v>
      </c>
      <c r="G7" s="10" t="s">
        <v>51</v>
      </c>
      <c r="H7" s="5" t="s">
        <v>52</v>
      </c>
      <c r="I7" s="5" t="s">
        <v>30</v>
      </c>
      <c r="J7" s="5" t="s">
        <v>53</v>
      </c>
      <c r="K7" s="10" t="s">
        <v>32</v>
      </c>
      <c r="L7" s="11">
        <v>47</v>
      </c>
      <c r="M7" s="11">
        <v>50</v>
      </c>
      <c r="N7" s="11">
        <f t="shared" si="0"/>
        <v>97</v>
      </c>
      <c r="O7" s="12" t="str">
        <f t="shared" si="1"/>
        <v>1 место</v>
      </c>
      <c r="P7" s="12" t="str">
        <f t="shared" si="2"/>
        <v xml:space="preserve">1 награда </v>
      </c>
      <c r="Q7" s="13"/>
      <c r="R7" s="13"/>
      <c r="S7" s="13"/>
      <c r="T7" s="13"/>
    </row>
    <row r="8" spans="1:20" ht="15.75">
      <c r="A8" s="6">
        <v>7</v>
      </c>
      <c r="B8" s="5" t="s">
        <v>54</v>
      </c>
      <c r="C8" s="5" t="s">
        <v>55</v>
      </c>
      <c r="D8" s="9" t="s">
        <v>27</v>
      </c>
      <c r="E8" s="5" t="s">
        <v>449</v>
      </c>
      <c r="F8" s="6" t="s">
        <v>50</v>
      </c>
      <c r="G8" s="10" t="s">
        <v>21</v>
      </c>
      <c r="H8" s="5" t="s">
        <v>56</v>
      </c>
      <c r="I8" s="5" t="s">
        <v>57</v>
      </c>
      <c r="J8" s="5" t="s">
        <v>58</v>
      </c>
      <c r="K8" s="10" t="s">
        <v>23</v>
      </c>
      <c r="L8" s="11">
        <v>45</v>
      </c>
      <c r="M8" s="11">
        <v>50</v>
      </c>
      <c r="N8" s="11">
        <f t="shared" si="0"/>
        <v>95</v>
      </c>
      <c r="O8" s="12" t="str">
        <f t="shared" si="1"/>
        <v>2 место</v>
      </c>
      <c r="P8" s="12" t="str">
        <f t="shared" si="2"/>
        <v xml:space="preserve">1 награда </v>
      </c>
      <c r="Q8" s="13"/>
      <c r="R8" s="13"/>
      <c r="S8" s="13"/>
      <c r="T8" s="13"/>
    </row>
    <row r="9" spans="1:20" ht="15.75">
      <c r="A9" s="6">
        <v>8</v>
      </c>
      <c r="B9" s="5" t="s">
        <v>59</v>
      </c>
      <c r="C9" s="5" t="s">
        <v>60</v>
      </c>
      <c r="D9" s="9" t="s">
        <v>18</v>
      </c>
      <c r="E9" s="5" t="s">
        <v>61</v>
      </c>
      <c r="F9" s="6" t="s">
        <v>62</v>
      </c>
      <c r="G9" s="10" t="s">
        <v>51</v>
      </c>
      <c r="H9" s="5" t="s">
        <v>63</v>
      </c>
      <c r="I9" s="5" t="s">
        <v>30</v>
      </c>
      <c r="J9" s="5" t="s">
        <v>64</v>
      </c>
      <c r="K9" s="10" t="s">
        <v>32</v>
      </c>
      <c r="L9" s="11">
        <v>45</v>
      </c>
      <c r="M9" s="11">
        <v>50</v>
      </c>
      <c r="N9" s="11">
        <f t="shared" si="0"/>
        <v>95</v>
      </c>
      <c r="O9" s="12" t="str">
        <f t="shared" si="1"/>
        <v>2 место</v>
      </c>
      <c r="P9" s="12" t="str">
        <f t="shared" si="2"/>
        <v xml:space="preserve">1 награда </v>
      </c>
      <c r="Q9" s="13"/>
      <c r="R9" s="13"/>
      <c r="S9" s="13"/>
      <c r="T9" s="13"/>
    </row>
    <row r="10" spans="1:20" ht="15.75">
      <c r="A10" s="6">
        <v>9</v>
      </c>
      <c r="B10" s="5" t="s">
        <v>65</v>
      </c>
      <c r="C10" s="5" t="s">
        <v>66</v>
      </c>
      <c r="D10" s="9" t="s">
        <v>18</v>
      </c>
      <c r="E10" s="5" t="s">
        <v>61</v>
      </c>
      <c r="F10" s="6" t="s">
        <v>62</v>
      </c>
      <c r="G10" s="10" t="s">
        <v>51</v>
      </c>
      <c r="H10" s="5" t="s">
        <v>67</v>
      </c>
      <c r="I10" s="5" t="s">
        <v>30</v>
      </c>
      <c r="J10" s="5" t="s">
        <v>64</v>
      </c>
      <c r="K10" s="10" t="s">
        <v>32</v>
      </c>
      <c r="L10" s="11">
        <v>45</v>
      </c>
      <c r="M10" s="11">
        <v>50</v>
      </c>
      <c r="N10" s="11">
        <f t="shared" si="0"/>
        <v>95</v>
      </c>
      <c r="O10" s="12" t="str">
        <f t="shared" si="1"/>
        <v>2 место</v>
      </c>
      <c r="P10" s="12" t="str">
        <f t="shared" si="2"/>
        <v xml:space="preserve">1 награда </v>
      </c>
      <c r="Q10" s="13"/>
      <c r="R10" s="13"/>
      <c r="S10" s="16" t="s">
        <v>68</v>
      </c>
      <c r="T10" s="17"/>
    </row>
    <row r="11" spans="1:20" ht="15.75">
      <c r="A11" s="6">
        <v>10</v>
      </c>
      <c r="B11" s="5" t="s">
        <v>69</v>
      </c>
      <c r="C11" s="5" t="s">
        <v>70</v>
      </c>
      <c r="D11" s="9" t="s">
        <v>27</v>
      </c>
      <c r="E11" s="5" t="s">
        <v>71</v>
      </c>
      <c r="F11" s="6" t="s">
        <v>20</v>
      </c>
      <c r="G11" s="10" t="s">
        <v>21</v>
      </c>
      <c r="H11" s="5" t="s">
        <v>22</v>
      </c>
      <c r="I11" s="5" t="s">
        <v>23</v>
      </c>
      <c r="J11" s="5" t="s">
        <v>72</v>
      </c>
      <c r="K11" s="10" t="s">
        <v>23</v>
      </c>
      <c r="L11" s="11">
        <v>45</v>
      </c>
      <c r="M11" s="11">
        <v>50</v>
      </c>
      <c r="N11" s="11">
        <f t="shared" si="0"/>
        <v>95</v>
      </c>
      <c r="O11" s="12" t="str">
        <f t="shared" si="1"/>
        <v>2 место</v>
      </c>
      <c r="P11" s="12" t="str">
        <f t="shared" si="2"/>
        <v xml:space="preserve">1 награда </v>
      </c>
      <c r="Q11" s="13"/>
      <c r="R11" s="13"/>
      <c r="S11" s="18"/>
      <c r="T11" s="19"/>
    </row>
    <row r="12" spans="1:20" ht="15.75">
      <c r="A12" s="6">
        <v>11</v>
      </c>
      <c r="B12" s="5" t="s">
        <v>73</v>
      </c>
      <c r="C12" s="5" t="s">
        <v>74</v>
      </c>
      <c r="D12" s="9" t="s">
        <v>18</v>
      </c>
      <c r="E12" s="5" t="s">
        <v>75</v>
      </c>
      <c r="F12" s="6" t="s">
        <v>20</v>
      </c>
      <c r="G12" s="10" t="s">
        <v>51</v>
      </c>
      <c r="H12" s="5" t="s">
        <v>22</v>
      </c>
      <c r="I12" s="5" t="s">
        <v>23</v>
      </c>
      <c r="J12" s="5" t="s">
        <v>72</v>
      </c>
      <c r="K12" s="10" t="s">
        <v>23</v>
      </c>
      <c r="L12" s="11">
        <v>48.5</v>
      </c>
      <c r="M12" s="11">
        <v>46</v>
      </c>
      <c r="N12" s="11">
        <f t="shared" si="0"/>
        <v>94.5</v>
      </c>
      <c r="O12" s="12" t="str">
        <f t="shared" si="1"/>
        <v>2 место</v>
      </c>
      <c r="P12" s="12" t="str">
        <f t="shared" si="2"/>
        <v>Без награде</v>
      </c>
      <c r="Q12" s="13"/>
      <c r="R12" s="13"/>
      <c r="S12" s="14" t="s">
        <v>76</v>
      </c>
      <c r="T12" s="14" t="s">
        <v>77</v>
      </c>
    </row>
    <row r="13" spans="1:20" ht="15.75">
      <c r="A13" s="6">
        <v>12</v>
      </c>
      <c r="B13" s="5" t="s">
        <v>78</v>
      </c>
      <c r="C13" s="5" t="s">
        <v>79</v>
      </c>
      <c r="D13" s="9" t="s">
        <v>27</v>
      </c>
      <c r="E13" s="5" t="s">
        <v>80</v>
      </c>
      <c r="F13" s="6" t="s">
        <v>50</v>
      </c>
      <c r="G13" s="10" t="s">
        <v>21</v>
      </c>
      <c r="H13" s="5" t="s">
        <v>81</v>
      </c>
      <c r="I13" s="5" t="s">
        <v>57</v>
      </c>
      <c r="J13" s="5" t="s">
        <v>82</v>
      </c>
      <c r="K13" s="10" t="s">
        <v>23</v>
      </c>
      <c r="L13" s="11">
        <v>44</v>
      </c>
      <c r="M13" s="11">
        <v>50</v>
      </c>
      <c r="N13" s="11">
        <f t="shared" si="0"/>
        <v>94</v>
      </c>
      <c r="O13" s="12" t="str">
        <f t="shared" si="1"/>
        <v>2 место</v>
      </c>
      <c r="P13" s="12" t="str">
        <f t="shared" si="2"/>
        <v xml:space="preserve">1 награда </v>
      </c>
      <c r="Q13" s="13"/>
      <c r="R13" s="13"/>
      <c r="S13" s="14" t="s">
        <v>83</v>
      </c>
      <c r="T13" s="14" t="s">
        <v>84</v>
      </c>
    </row>
    <row r="14" spans="1:20" ht="15.75">
      <c r="A14" s="6">
        <v>13</v>
      </c>
      <c r="B14" s="5" t="s">
        <v>85</v>
      </c>
      <c r="C14" s="5" t="s">
        <v>86</v>
      </c>
      <c r="D14" s="9" t="s">
        <v>27</v>
      </c>
      <c r="E14" s="5" t="s">
        <v>450</v>
      </c>
      <c r="F14" s="6" t="s">
        <v>87</v>
      </c>
      <c r="G14" s="10" t="s">
        <v>21</v>
      </c>
      <c r="H14" s="5" t="s">
        <v>88</v>
      </c>
      <c r="I14" s="5" t="s">
        <v>89</v>
      </c>
      <c r="J14" s="5" t="s">
        <v>90</v>
      </c>
      <c r="K14" s="10" t="s">
        <v>89</v>
      </c>
      <c r="L14" s="11">
        <v>45</v>
      </c>
      <c r="M14" s="11">
        <v>49</v>
      </c>
      <c r="N14" s="11">
        <f t="shared" si="0"/>
        <v>94</v>
      </c>
      <c r="O14" s="12" t="str">
        <f t="shared" si="1"/>
        <v>2 место</v>
      </c>
      <c r="P14" s="12" t="str">
        <f t="shared" si="2"/>
        <v>2 награда</v>
      </c>
      <c r="Q14" s="13"/>
      <c r="R14" s="13"/>
      <c r="S14" s="14" t="s">
        <v>91</v>
      </c>
      <c r="T14" s="14" t="s">
        <v>92</v>
      </c>
    </row>
    <row r="15" spans="1:20" ht="15.75">
      <c r="A15" s="6">
        <v>14</v>
      </c>
      <c r="B15" s="5" t="s">
        <v>93</v>
      </c>
      <c r="C15" s="5" t="s">
        <v>94</v>
      </c>
      <c r="D15" s="9" t="s">
        <v>18</v>
      </c>
      <c r="E15" s="5" t="s">
        <v>95</v>
      </c>
      <c r="F15" s="6" t="s">
        <v>62</v>
      </c>
      <c r="G15" s="10" t="s">
        <v>21</v>
      </c>
      <c r="H15" s="5" t="s">
        <v>451</v>
      </c>
      <c r="I15" s="5" t="s">
        <v>96</v>
      </c>
      <c r="J15" s="5" t="s">
        <v>417</v>
      </c>
      <c r="K15" s="10" t="s">
        <v>36</v>
      </c>
      <c r="L15" s="11">
        <v>45</v>
      </c>
      <c r="M15" s="11">
        <v>49</v>
      </c>
      <c r="N15" s="11">
        <f t="shared" si="0"/>
        <v>94</v>
      </c>
      <c r="O15" s="12" t="str">
        <f t="shared" si="1"/>
        <v>2 место</v>
      </c>
      <c r="P15" s="12" t="str">
        <f t="shared" si="2"/>
        <v>2 награда</v>
      </c>
      <c r="Q15" s="13"/>
      <c r="R15" s="13"/>
      <c r="S15" s="14" t="s">
        <v>97</v>
      </c>
      <c r="T15" s="14">
        <v>50</v>
      </c>
    </row>
    <row r="16" spans="1:20" ht="15.75">
      <c r="A16" s="6">
        <v>15</v>
      </c>
      <c r="B16" s="5" t="s">
        <v>98</v>
      </c>
      <c r="C16" s="5" t="s">
        <v>99</v>
      </c>
      <c r="D16" s="9" t="s">
        <v>27</v>
      </c>
      <c r="E16" s="5" t="s">
        <v>100</v>
      </c>
      <c r="F16" s="6" t="s">
        <v>87</v>
      </c>
      <c r="G16" s="10" t="s">
        <v>21</v>
      </c>
      <c r="H16" s="5" t="s">
        <v>101</v>
      </c>
      <c r="I16" s="5" t="s">
        <v>89</v>
      </c>
      <c r="J16" s="5" t="s">
        <v>90</v>
      </c>
      <c r="K16" s="10" t="s">
        <v>89</v>
      </c>
      <c r="L16" s="11">
        <v>44</v>
      </c>
      <c r="M16" s="11">
        <v>49</v>
      </c>
      <c r="N16" s="11">
        <f t="shared" si="0"/>
        <v>93</v>
      </c>
      <c r="O16" s="12" t="str">
        <f t="shared" si="1"/>
        <v>3 место</v>
      </c>
      <c r="P16" s="12" t="str">
        <f t="shared" si="2"/>
        <v>2 награда</v>
      </c>
      <c r="Q16" s="13"/>
      <c r="R16" s="13"/>
      <c r="S16" s="14" t="s">
        <v>102</v>
      </c>
      <c r="T16" s="14">
        <v>49</v>
      </c>
    </row>
    <row r="17" spans="1:20" ht="15.75">
      <c r="A17" s="6">
        <v>16</v>
      </c>
      <c r="B17" s="5" t="s">
        <v>103</v>
      </c>
      <c r="C17" s="5" t="s">
        <v>104</v>
      </c>
      <c r="D17" s="9" t="s">
        <v>18</v>
      </c>
      <c r="E17" s="5" t="s">
        <v>105</v>
      </c>
      <c r="F17" s="6" t="s">
        <v>44</v>
      </c>
      <c r="G17" s="10" t="s">
        <v>21</v>
      </c>
      <c r="H17" s="5" t="s">
        <v>452</v>
      </c>
      <c r="I17" s="5" t="s">
        <v>36</v>
      </c>
      <c r="J17" s="5" t="s">
        <v>453</v>
      </c>
      <c r="K17" s="10" t="s">
        <v>36</v>
      </c>
      <c r="L17" s="11">
        <v>42.5</v>
      </c>
      <c r="M17" s="11">
        <v>50</v>
      </c>
      <c r="N17" s="11">
        <f t="shared" si="0"/>
        <v>92.5</v>
      </c>
      <c r="O17" s="12" t="str">
        <f t="shared" si="1"/>
        <v>3 место</v>
      </c>
      <c r="P17" s="12" t="str">
        <f t="shared" si="2"/>
        <v xml:space="preserve">1 награда </v>
      </c>
      <c r="Q17" s="13"/>
      <c r="R17" s="13"/>
      <c r="S17" s="14" t="s">
        <v>106</v>
      </c>
      <c r="T17" s="14">
        <v>48</v>
      </c>
    </row>
    <row r="18" spans="1:20" ht="15.75">
      <c r="A18" s="6">
        <v>17</v>
      </c>
      <c r="B18" s="5" t="s">
        <v>107</v>
      </c>
      <c r="C18" s="5" t="s">
        <v>108</v>
      </c>
      <c r="D18" s="9" t="s">
        <v>27</v>
      </c>
      <c r="E18" s="5" t="s">
        <v>109</v>
      </c>
      <c r="F18" s="6" t="s">
        <v>50</v>
      </c>
      <c r="G18" s="10" t="s">
        <v>21</v>
      </c>
      <c r="H18" s="5" t="s">
        <v>110</v>
      </c>
      <c r="I18" s="5" t="s">
        <v>23</v>
      </c>
      <c r="J18" s="5" t="s">
        <v>111</v>
      </c>
      <c r="K18" s="10" t="s">
        <v>23</v>
      </c>
      <c r="L18" s="11">
        <v>42</v>
      </c>
      <c r="M18" s="11">
        <v>50</v>
      </c>
      <c r="N18" s="11">
        <f t="shared" si="0"/>
        <v>92</v>
      </c>
      <c r="O18" s="12" t="str">
        <f t="shared" si="1"/>
        <v>3 место</v>
      </c>
      <c r="P18" s="12" t="str">
        <f t="shared" si="2"/>
        <v xml:space="preserve">1 награда </v>
      </c>
      <c r="Q18" s="13"/>
      <c r="R18" s="13"/>
      <c r="S18" s="13"/>
      <c r="T18" s="13"/>
    </row>
    <row r="19" spans="1:20" ht="15.75">
      <c r="A19" s="6">
        <v>18</v>
      </c>
      <c r="B19" s="5" t="s">
        <v>112</v>
      </c>
      <c r="C19" s="5" t="s">
        <v>113</v>
      </c>
      <c r="D19" s="9" t="s">
        <v>27</v>
      </c>
      <c r="E19" s="5" t="s">
        <v>114</v>
      </c>
      <c r="F19" s="6" t="s">
        <v>115</v>
      </c>
      <c r="G19" s="10" t="s">
        <v>21</v>
      </c>
      <c r="H19" s="5" t="s">
        <v>116</v>
      </c>
      <c r="I19" s="5" t="s">
        <v>117</v>
      </c>
      <c r="J19" s="5" t="s">
        <v>118</v>
      </c>
      <c r="K19" s="10" t="s">
        <v>117</v>
      </c>
      <c r="L19" s="11">
        <v>42</v>
      </c>
      <c r="M19" s="11">
        <v>50</v>
      </c>
      <c r="N19" s="11">
        <f t="shared" si="0"/>
        <v>92</v>
      </c>
      <c r="O19" s="12" t="str">
        <f t="shared" si="1"/>
        <v>3 место</v>
      </c>
      <c r="P19" s="12" t="str">
        <f t="shared" si="2"/>
        <v xml:space="preserve">1 награда </v>
      </c>
      <c r="Q19" s="13"/>
      <c r="R19" s="13"/>
      <c r="S19" s="13"/>
      <c r="T19" s="13"/>
    </row>
    <row r="20" spans="1:20" ht="15.75">
      <c r="A20" s="6">
        <v>19</v>
      </c>
      <c r="B20" s="5" t="s">
        <v>119</v>
      </c>
      <c r="C20" s="5" t="s">
        <v>120</v>
      </c>
      <c r="D20" s="9" t="s">
        <v>27</v>
      </c>
      <c r="E20" s="5" t="s">
        <v>121</v>
      </c>
      <c r="F20" s="6" t="s">
        <v>20</v>
      </c>
      <c r="G20" s="10" t="s">
        <v>21</v>
      </c>
      <c r="H20" s="5" t="s">
        <v>110</v>
      </c>
      <c r="I20" s="5" t="s">
        <v>23</v>
      </c>
      <c r="J20" s="5" t="s">
        <v>72</v>
      </c>
      <c r="K20" s="10" t="s">
        <v>23</v>
      </c>
      <c r="L20" s="11">
        <v>42</v>
      </c>
      <c r="M20" s="11">
        <v>50</v>
      </c>
      <c r="N20" s="11">
        <f t="shared" si="0"/>
        <v>92</v>
      </c>
      <c r="O20" s="12" t="str">
        <f t="shared" si="1"/>
        <v>3 место</v>
      </c>
      <c r="P20" s="12" t="str">
        <f t="shared" si="2"/>
        <v xml:space="preserve">1 награда </v>
      </c>
      <c r="Q20" s="13"/>
      <c r="R20" s="13"/>
      <c r="S20" s="13"/>
      <c r="T20" s="13"/>
    </row>
    <row r="21" spans="1:20" ht="15.75">
      <c r="A21" s="6">
        <v>20</v>
      </c>
      <c r="B21" s="5" t="s">
        <v>122</v>
      </c>
      <c r="C21" s="5" t="s">
        <v>123</v>
      </c>
      <c r="D21" s="9" t="s">
        <v>18</v>
      </c>
      <c r="E21" s="5" t="s">
        <v>124</v>
      </c>
      <c r="F21" s="6" t="s">
        <v>44</v>
      </c>
      <c r="G21" s="10" t="s">
        <v>51</v>
      </c>
      <c r="H21" s="5" t="s">
        <v>125</v>
      </c>
      <c r="I21" s="5" t="s">
        <v>30</v>
      </c>
      <c r="J21" s="5" t="s">
        <v>126</v>
      </c>
      <c r="K21" s="10" t="s">
        <v>32</v>
      </c>
      <c r="L21" s="11">
        <v>40.5</v>
      </c>
      <c r="M21" s="11">
        <v>50</v>
      </c>
      <c r="N21" s="11">
        <f t="shared" si="0"/>
        <v>90.5</v>
      </c>
      <c r="O21" s="12" t="str">
        <f t="shared" si="1"/>
        <v>3 место</v>
      </c>
      <c r="P21" s="12" t="str">
        <f t="shared" si="2"/>
        <v xml:space="preserve">1 награда </v>
      </c>
      <c r="Q21" s="13"/>
      <c r="R21" s="13"/>
      <c r="S21" s="13"/>
      <c r="T21" s="13"/>
    </row>
    <row r="22" spans="1:20" ht="15.75">
      <c r="A22" s="6">
        <v>21</v>
      </c>
      <c r="B22" s="5" t="s">
        <v>127</v>
      </c>
      <c r="C22" s="5" t="s">
        <v>128</v>
      </c>
      <c r="D22" s="9" t="s">
        <v>18</v>
      </c>
      <c r="E22" s="5" t="s">
        <v>454</v>
      </c>
      <c r="F22" s="6" t="s">
        <v>50</v>
      </c>
      <c r="G22" s="10" t="s">
        <v>21</v>
      </c>
      <c r="H22" s="5" t="s">
        <v>420</v>
      </c>
      <c r="I22" s="5" t="s">
        <v>129</v>
      </c>
      <c r="J22" s="5" t="s">
        <v>130</v>
      </c>
      <c r="K22" s="10" t="s">
        <v>36</v>
      </c>
      <c r="L22" s="11">
        <v>40.5</v>
      </c>
      <c r="M22" s="11">
        <v>50</v>
      </c>
      <c r="N22" s="11">
        <f t="shared" si="0"/>
        <v>90.5</v>
      </c>
      <c r="O22" s="12" t="str">
        <f t="shared" si="1"/>
        <v>3 место</v>
      </c>
      <c r="P22" s="12" t="str">
        <f t="shared" si="2"/>
        <v xml:space="preserve">1 награда </v>
      </c>
      <c r="Q22" s="13"/>
      <c r="R22" s="13"/>
      <c r="S22" s="13"/>
      <c r="T22" s="13"/>
    </row>
    <row r="23" spans="1:20" ht="15.75">
      <c r="A23" s="6">
        <v>22</v>
      </c>
      <c r="B23" s="5" t="s">
        <v>131</v>
      </c>
      <c r="C23" s="5" t="s">
        <v>39</v>
      </c>
      <c r="D23" s="9" t="s">
        <v>18</v>
      </c>
      <c r="E23" s="5" t="s">
        <v>132</v>
      </c>
      <c r="F23" s="6" t="s">
        <v>133</v>
      </c>
      <c r="G23" s="10" t="s">
        <v>21</v>
      </c>
      <c r="H23" s="5" t="s">
        <v>134</v>
      </c>
      <c r="I23" s="5" t="s">
        <v>135</v>
      </c>
      <c r="J23" s="5" t="s">
        <v>136</v>
      </c>
      <c r="K23" s="10" t="s">
        <v>23</v>
      </c>
      <c r="L23" s="11">
        <v>40</v>
      </c>
      <c r="M23" s="11">
        <v>50</v>
      </c>
      <c r="N23" s="11">
        <f t="shared" si="0"/>
        <v>90</v>
      </c>
      <c r="O23" s="12" t="str">
        <f t="shared" si="1"/>
        <v>3 место</v>
      </c>
      <c r="P23" s="12" t="str">
        <f t="shared" si="2"/>
        <v xml:space="preserve">1 награда </v>
      </c>
      <c r="Q23" s="13"/>
      <c r="R23" s="13"/>
      <c r="S23" s="13"/>
      <c r="T23" s="13"/>
    </row>
    <row r="24" spans="1:20" ht="15.75">
      <c r="A24" s="6">
        <v>23</v>
      </c>
      <c r="B24" s="5" t="s">
        <v>137</v>
      </c>
      <c r="C24" s="5" t="s">
        <v>138</v>
      </c>
      <c r="D24" s="9" t="s">
        <v>18</v>
      </c>
      <c r="E24" s="5" t="s">
        <v>139</v>
      </c>
      <c r="F24" s="6" t="s">
        <v>140</v>
      </c>
      <c r="G24" s="10" t="s">
        <v>51</v>
      </c>
      <c r="H24" s="5" t="s">
        <v>455</v>
      </c>
      <c r="I24" s="5" t="s">
        <v>141</v>
      </c>
      <c r="J24" s="5" t="s">
        <v>456</v>
      </c>
      <c r="K24" s="10" t="s">
        <v>36</v>
      </c>
      <c r="L24" s="11">
        <v>40</v>
      </c>
      <c r="M24" s="11">
        <v>50</v>
      </c>
      <c r="N24" s="11">
        <f t="shared" si="0"/>
        <v>90</v>
      </c>
      <c r="O24" s="12" t="str">
        <f t="shared" si="1"/>
        <v>3 место</v>
      </c>
      <c r="P24" s="12" t="str">
        <f t="shared" si="2"/>
        <v xml:space="preserve">1 награда </v>
      </c>
      <c r="Q24" s="13"/>
      <c r="R24" s="13"/>
      <c r="S24" s="13"/>
      <c r="T24" s="13"/>
    </row>
    <row r="25" spans="1:20" ht="15.75">
      <c r="A25" s="6">
        <v>24</v>
      </c>
      <c r="B25" s="5" t="s">
        <v>142</v>
      </c>
      <c r="C25" s="5" t="s">
        <v>143</v>
      </c>
      <c r="D25" s="9" t="s">
        <v>27</v>
      </c>
      <c r="E25" s="5" t="s">
        <v>144</v>
      </c>
      <c r="F25" s="6" t="s">
        <v>62</v>
      </c>
      <c r="G25" s="10" t="s">
        <v>51</v>
      </c>
      <c r="H25" s="5" t="s">
        <v>421</v>
      </c>
      <c r="I25" s="5" t="s">
        <v>36</v>
      </c>
      <c r="J25" s="5" t="s">
        <v>418</v>
      </c>
      <c r="K25" s="10" t="s">
        <v>36</v>
      </c>
      <c r="L25" s="11">
        <v>40</v>
      </c>
      <c r="M25" s="11">
        <v>50</v>
      </c>
      <c r="N25" s="11">
        <f t="shared" si="0"/>
        <v>90</v>
      </c>
      <c r="O25" s="12" t="str">
        <f t="shared" si="1"/>
        <v>3 место</v>
      </c>
      <c r="P25" s="12" t="str">
        <f t="shared" si="2"/>
        <v xml:space="preserve">1 награда </v>
      </c>
      <c r="Q25" s="13"/>
      <c r="R25" s="13"/>
      <c r="S25" s="13"/>
      <c r="T25" s="13"/>
    </row>
    <row r="26" spans="1:20" ht="15.75">
      <c r="A26" s="6">
        <v>25</v>
      </c>
      <c r="B26" s="5" t="s">
        <v>146</v>
      </c>
      <c r="C26" s="5" t="s">
        <v>147</v>
      </c>
      <c r="D26" s="9" t="s">
        <v>27</v>
      </c>
      <c r="E26" s="5" t="s">
        <v>148</v>
      </c>
      <c r="F26" s="6" t="s">
        <v>62</v>
      </c>
      <c r="G26" s="10" t="s">
        <v>51</v>
      </c>
      <c r="H26" s="5" t="s">
        <v>149</v>
      </c>
      <c r="I26" s="5" t="s">
        <v>36</v>
      </c>
      <c r="J26" s="5" t="s">
        <v>418</v>
      </c>
      <c r="K26" s="10" t="s">
        <v>36</v>
      </c>
      <c r="L26" s="11">
        <v>40</v>
      </c>
      <c r="M26" s="11">
        <v>50</v>
      </c>
      <c r="N26" s="11">
        <f t="shared" si="0"/>
        <v>90</v>
      </c>
      <c r="O26" s="12" t="str">
        <f t="shared" si="1"/>
        <v>3 место</v>
      </c>
      <c r="P26" s="12" t="str">
        <f t="shared" si="2"/>
        <v xml:space="preserve">1 награда </v>
      </c>
      <c r="Q26" s="13"/>
      <c r="R26" s="13"/>
      <c r="S26" s="13"/>
      <c r="T26" s="13"/>
    </row>
    <row r="27" spans="1:20" ht="15.75">
      <c r="A27" s="6">
        <v>26</v>
      </c>
      <c r="B27" s="5" t="s">
        <v>150</v>
      </c>
      <c r="C27" s="5" t="s">
        <v>151</v>
      </c>
      <c r="D27" s="9" t="s">
        <v>27</v>
      </c>
      <c r="E27" s="5" t="s">
        <v>152</v>
      </c>
      <c r="F27" s="6" t="s">
        <v>50</v>
      </c>
      <c r="G27" s="10" t="s">
        <v>21</v>
      </c>
      <c r="H27" s="5" t="s">
        <v>110</v>
      </c>
      <c r="I27" s="5" t="s">
        <v>23</v>
      </c>
      <c r="J27" s="5" t="s">
        <v>111</v>
      </c>
      <c r="K27" s="10" t="s">
        <v>23</v>
      </c>
      <c r="L27" s="11">
        <v>40</v>
      </c>
      <c r="M27" s="11">
        <v>50</v>
      </c>
      <c r="N27" s="11">
        <f t="shared" si="0"/>
        <v>90</v>
      </c>
      <c r="O27" s="12" t="str">
        <f t="shared" si="1"/>
        <v>3 место</v>
      </c>
      <c r="P27" s="12" t="str">
        <f t="shared" si="2"/>
        <v xml:space="preserve">1 награда </v>
      </c>
      <c r="Q27" s="13"/>
      <c r="R27" s="13"/>
      <c r="S27" s="13"/>
      <c r="T27" s="13"/>
    </row>
    <row r="28" spans="1:20" ht="15.75">
      <c r="A28" s="6">
        <v>27</v>
      </c>
      <c r="B28" s="5" t="s">
        <v>153</v>
      </c>
      <c r="C28" s="5" t="s">
        <v>154</v>
      </c>
      <c r="D28" s="9" t="s">
        <v>27</v>
      </c>
      <c r="E28" s="5" t="s">
        <v>155</v>
      </c>
      <c r="F28" s="6" t="s">
        <v>50</v>
      </c>
      <c r="G28" s="10" t="s">
        <v>21</v>
      </c>
      <c r="H28" s="5" t="s">
        <v>81</v>
      </c>
      <c r="I28" s="5" t="s">
        <v>57</v>
      </c>
      <c r="J28" s="5" t="s">
        <v>156</v>
      </c>
      <c r="K28" s="10" t="s">
        <v>23</v>
      </c>
      <c r="L28" s="11">
        <v>40</v>
      </c>
      <c r="M28" s="11">
        <v>50</v>
      </c>
      <c r="N28" s="11">
        <f t="shared" si="0"/>
        <v>90</v>
      </c>
      <c r="O28" s="12" t="str">
        <f t="shared" si="1"/>
        <v>3 место</v>
      </c>
      <c r="P28" s="12" t="str">
        <f t="shared" si="2"/>
        <v xml:space="preserve">1 награда </v>
      </c>
      <c r="Q28" s="13"/>
      <c r="R28" s="13"/>
      <c r="S28" s="13"/>
      <c r="T28" s="13"/>
    </row>
    <row r="29" spans="1:20" ht="15.75">
      <c r="A29" s="6">
        <v>28</v>
      </c>
      <c r="B29" s="5" t="s">
        <v>157</v>
      </c>
      <c r="C29" s="5" t="s">
        <v>158</v>
      </c>
      <c r="D29" s="9" t="s">
        <v>18</v>
      </c>
      <c r="E29" s="5" t="s">
        <v>159</v>
      </c>
      <c r="F29" s="6" t="s">
        <v>44</v>
      </c>
      <c r="G29" s="10" t="s">
        <v>21</v>
      </c>
      <c r="H29" s="5" t="s">
        <v>457</v>
      </c>
      <c r="I29" s="5" t="s">
        <v>117</v>
      </c>
      <c r="J29" s="5" t="s">
        <v>458</v>
      </c>
      <c r="K29" s="10" t="s">
        <v>117</v>
      </c>
      <c r="L29" s="11">
        <v>40</v>
      </c>
      <c r="M29" s="11">
        <v>50</v>
      </c>
      <c r="N29" s="11">
        <f t="shared" si="0"/>
        <v>90</v>
      </c>
      <c r="O29" s="12" t="str">
        <f t="shared" si="1"/>
        <v>3 место</v>
      </c>
      <c r="P29" s="12" t="str">
        <f t="shared" si="2"/>
        <v xml:space="preserve">1 награда </v>
      </c>
      <c r="Q29" s="13"/>
      <c r="R29" s="13"/>
      <c r="S29" s="13"/>
      <c r="T29" s="13"/>
    </row>
    <row r="30" spans="1:20" ht="15.75">
      <c r="A30" s="6">
        <v>29</v>
      </c>
      <c r="B30" s="5" t="s">
        <v>160</v>
      </c>
      <c r="C30" s="5" t="s">
        <v>161</v>
      </c>
      <c r="D30" s="9" t="s">
        <v>27</v>
      </c>
      <c r="E30" s="5" t="s">
        <v>162</v>
      </c>
      <c r="F30" s="6" t="s">
        <v>163</v>
      </c>
      <c r="G30" s="10" t="s">
        <v>51</v>
      </c>
      <c r="H30" s="5" t="s">
        <v>164</v>
      </c>
      <c r="I30" s="5" t="s">
        <v>165</v>
      </c>
      <c r="J30" s="5" t="s">
        <v>166</v>
      </c>
      <c r="K30" s="10" t="s">
        <v>89</v>
      </c>
      <c r="L30" s="11">
        <v>41</v>
      </c>
      <c r="M30" s="11">
        <v>49</v>
      </c>
      <c r="N30" s="11">
        <f t="shared" si="0"/>
        <v>90</v>
      </c>
      <c r="O30" s="12" t="str">
        <f t="shared" si="1"/>
        <v>3 место</v>
      </c>
      <c r="P30" s="12" t="str">
        <f t="shared" si="2"/>
        <v>2 награда</v>
      </c>
      <c r="Q30" s="13"/>
      <c r="R30" s="13"/>
      <c r="S30" s="13"/>
      <c r="T30" s="13"/>
    </row>
    <row r="31" spans="1:20" ht="15.75">
      <c r="A31" s="6">
        <v>30</v>
      </c>
      <c r="B31" s="5" t="s">
        <v>150</v>
      </c>
      <c r="C31" s="5" t="s">
        <v>167</v>
      </c>
      <c r="D31" s="9" t="s">
        <v>27</v>
      </c>
      <c r="E31" s="5" t="s">
        <v>168</v>
      </c>
      <c r="F31" s="6" t="s">
        <v>44</v>
      </c>
      <c r="G31" s="10" t="s">
        <v>51</v>
      </c>
      <c r="H31" s="5" t="s">
        <v>422</v>
      </c>
      <c r="I31" s="5" t="s">
        <v>169</v>
      </c>
      <c r="J31" s="5" t="s">
        <v>170</v>
      </c>
      <c r="K31" s="10" t="s">
        <v>36</v>
      </c>
      <c r="L31" s="11">
        <v>41</v>
      </c>
      <c r="M31" s="11">
        <v>49</v>
      </c>
      <c r="N31" s="11">
        <f t="shared" si="0"/>
        <v>90</v>
      </c>
      <c r="O31" s="12" t="str">
        <f t="shared" si="1"/>
        <v>3 место</v>
      </c>
      <c r="P31" s="12" t="str">
        <f t="shared" si="2"/>
        <v>2 награда</v>
      </c>
      <c r="Q31" s="13"/>
      <c r="R31" s="13"/>
      <c r="S31" s="13"/>
      <c r="T31" s="13"/>
    </row>
    <row r="32" spans="1:20" ht="15.75">
      <c r="A32" s="6">
        <v>31</v>
      </c>
      <c r="B32" s="5" t="s">
        <v>171</v>
      </c>
      <c r="C32" s="5" t="s">
        <v>172</v>
      </c>
      <c r="D32" s="9" t="s">
        <v>18</v>
      </c>
      <c r="E32" s="5" t="s">
        <v>173</v>
      </c>
      <c r="F32" s="6" t="s">
        <v>174</v>
      </c>
      <c r="G32" s="10" t="s">
        <v>21</v>
      </c>
      <c r="H32" s="5" t="s">
        <v>451</v>
      </c>
      <c r="I32" s="5" t="s">
        <v>96</v>
      </c>
      <c r="J32" s="5" t="s">
        <v>459</v>
      </c>
      <c r="K32" s="10" t="s">
        <v>36</v>
      </c>
      <c r="L32" s="11">
        <v>40.5</v>
      </c>
      <c r="M32" s="11">
        <v>49.5</v>
      </c>
      <c r="N32" s="11">
        <f t="shared" si="0"/>
        <v>90</v>
      </c>
      <c r="O32" s="12" t="str">
        <f t="shared" si="1"/>
        <v>3 место</v>
      </c>
      <c r="P32" s="12" t="s">
        <v>419</v>
      </c>
      <c r="Q32" s="13"/>
      <c r="R32" s="13"/>
      <c r="S32" s="13"/>
      <c r="T32" s="13"/>
    </row>
    <row r="33" spans="1:20" ht="15.75">
      <c r="A33" s="6">
        <v>32</v>
      </c>
      <c r="B33" s="5" t="s">
        <v>175</v>
      </c>
      <c r="C33" s="5" t="s">
        <v>176</v>
      </c>
      <c r="D33" s="9" t="s">
        <v>18</v>
      </c>
      <c r="E33" s="5" t="s">
        <v>173</v>
      </c>
      <c r="F33" s="6" t="s">
        <v>174</v>
      </c>
      <c r="G33" s="10" t="s">
        <v>21</v>
      </c>
      <c r="H33" s="5" t="s">
        <v>451</v>
      </c>
      <c r="I33" s="5" t="s">
        <v>96</v>
      </c>
      <c r="J33" s="5" t="s">
        <v>177</v>
      </c>
      <c r="K33" s="10" t="s">
        <v>36</v>
      </c>
      <c r="L33" s="11">
        <v>40.5</v>
      </c>
      <c r="M33" s="11">
        <v>49.5</v>
      </c>
      <c r="N33" s="11">
        <f t="shared" si="0"/>
        <v>90</v>
      </c>
      <c r="O33" s="12" t="str">
        <f t="shared" si="1"/>
        <v>3 место</v>
      </c>
      <c r="P33" s="12" t="s">
        <v>419</v>
      </c>
      <c r="Q33" s="13"/>
      <c r="R33" s="13"/>
      <c r="S33" s="13"/>
      <c r="T33" s="13"/>
    </row>
    <row r="34" spans="1:20" ht="15.75">
      <c r="A34" s="6">
        <v>33</v>
      </c>
      <c r="B34" s="5" t="s">
        <v>178</v>
      </c>
      <c r="C34" s="5" t="s">
        <v>108</v>
      </c>
      <c r="D34" s="9" t="s">
        <v>27</v>
      </c>
      <c r="E34" s="5" t="s">
        <v>179</v>
      </c>
      <c r="F34" s="6" t="s">
        <v>50</v>
      </c>
      <c r="G34" s="10" t="s">
        <v>51</v>
      </c>
      <c r="H34" s="5" t="s">
        <v>180</v>
      </c>
      <c r="I34" s="5" t="s">
        <v>30</v>
      </c>
      <c r="J34" s="5" t="s">
        <v>53</v>
      </c>
      <c r="K34" s="10" t="s">
        <v>32</v>
      </c>
      <c r="L34" s="11">
        <v>40</v>
      </c>
      <c r="M34" s="11">
        <v>50</v>
      </c>
      <c r="N34" s="11">
        <f t="shared" ref="N34:N65" si="3">L34+M34</f>
        <v>90</v>
      </c>
      <c r="O34" s="12" t="str">
        <f t="shared" ref="O34:O65" si="4">IF(AND(N34&gt;=97,N34&lt;=100),"1 место",IF(AND(N34&gt;=94,N34&lt;=96),"2 место",IF(AND(N34&gt;=90,N34&lt;=93),"3 место","Без пласмана")))</f>
        <v>3 место</v>
      </c>
      <c r="P34" s="12" t="str">
        <f t="shared" ref="P34:P65" si="5">IF(M34=50,"1 награда ",IF(M34=49,"2 награда",IF(M34=48,"3 награда","Без награде")))</f>
        <v xml:space="preserve">1 награда </v>
      </c>
      <c r="Q34" s="13"/>
      <c r="R34" s="13"/>
      <c r="S34" s="13"/>
      <c r="T34" s="13"/>
    </row>
    <row r="35" spans="1:20" ht="15.75">
      <c r="A35" s="6">
        <v>34</v>
      </c>
      <c r="B35" s="5" t="s">
        <v>181</v>
      </c>
      <c r="C35" s="5" t="s">
        <v>113</v>
      </c>
      <c r="D35" s="9" t="s">
        <v>27</v>
      </c>
      <c r="E35" s="5" t="s">
        <v>182</v>
      </c>
      <c r="F35" s="6" t="s">
        <v>20</v>
      </c>
      <c r="G35" s="10" t="s">
        <v>51</v>
      </c>
      <c r="H35" s="5" t="s">
        <v>183</v>
      </c>
      <c r="I35" s="5" t="s">
        <v>30</v>
      </c>
      <c r="J35" s="5" t="s">
        <v>184</v>
      </c>
      <c r="K35" s="10" t="s">
        <v>32</v>
      </c>
      <c r="L35" s="11">
        <v>38</v>
      </c>
      <c r="M35" s="11">
        <v>49</v>
      </c>
      <c r="N35" s="11">
        <f t="shared" si="3"/>
        <v>87</v>
      </c>
      <c r="O35" s="12" t="str">
        <f t="shared" si="4"/>
        <v>Без пласмана</v>
      </c>
      <c r="P35" s="12" t="str">
        <f t="shared" si="5"/>
        <v>2 награда</v>
      </c>
      <c r="Q35" s="13"/>
      <c r="R35" s="13"/>
      <c r="S35" s="13"/>
      <c r="T35" s="13"/>
    </row>
    <row r="36" spans="1:20" ht="15.75">
      <c r="A36" s="6">
        <v>35</v>
      </c>
      <c r="B36" s="5" t="s">
        <v>185</v>
      </c>
      <c r="C36" s="5" t="s">
        <v>186</v>
      </c>
      <c r="D36" s="9" t="s">
        <v>18</v>
      </c>
      <c r="E36" s="5" t="s">
        <v>187</v>
      </c>
      <c r="F36" s="6" t="s">
        <v>20</v>
      </c>
      <c r="G36" s="10" t="s">
        <v>21</v>
      </c>
      <c r="H36" s="5" t="s">
        <v>188</v>
      </c>
      <c r="I36" s="5" t="s">
        <v>189</v>
      </c>
      <c r="J36" s="5" t="s">
        <v>190</v>
      </c>
      <c r="K36" s="10" t="s">
        <v>191</v>
      </c>
      <c r="L36" s="11">
        <v>36</v>
      </c>
      <c r="M36" s="11">
        <v>50</v>
      </c>
      <c r="N36" s="11">
        <f t="shared" si="3"/>
        <v>86</v>
      </c>
      <c r="O36" s="12" t="str">
        <f t="shared" si="4"/>
        <v>Без пласмана</v>
      </c>
      <c r="P36" s="12" t="str">
        <f t="shared" si="5"/>
        <v xml:space="preserve">1 награда </v>
      </c>
      <c r="Q36" s="13"/>
      <c r="R36" s="13"/>
      <c r="S36" s="13"/>
      <c r="T36" s="13"/>
    </row>
    <row r="37" spans="1:20" ht="15.75">
      <c r="A37" s="6">
        <v>36</v>
      </c>
      <c r="B37" s="5" t="s">
        <v>192</v>
      </c>
      <c r="C37" s="5" t="s">
        <v>193</v>
      </c>
      <c r="D37" s="9" t="s">
        <v>27</v>
      </c>
      <c r="E37" s="6" t="s">
        <v>194</v>
      </c>
      <c r="F37" s="6" t="s">
        <v>44</v>
      </c>
      <c r="G37" s="10" t="s">
        <v>21</v>
      </c>
      <c r="H37" s="5" t="s">
        <v>423</v>
      </c>
      <c r="I37" s="5" t="s">
        <v>36</v>
      </c>
      <c r="J37" s="6" t="s">
        <v>170</v>
      </c>
      <c r="K37" s="10" t="s">
        <v>36</v>
      </c>
      <c r="L37" s="11">
        <v>36</v>
      </c>
      <c r="M37" s="11">
        <v>50</v>
      </c>
      <c r="N37" s="11">
        <f t="shared" si="3"/>
        <v>86</v>
      </c>
      <c r="O37" s="12" t="str">
        <f t="shared" si="4"/>
        <v>Без пласмана</v>
      </c>
      <c r="P37" s="12" t="str">
        <f t="shared" si="5"/>
        <v xml:space="preserve">1 награда </v>
      </c>
      <c r="Q37" s="13"/>
      <c r="R37" s="13"/>
      <c r="S37" s="13"/>
      <c r="T37" s="13"/>
    </row>
    <row r="38" spans="1:20" ht="15.75">
      <c r="A38" s="3">
        <v>37</v>
      </c>
      <c r="B38" s="5" t="s">
        <v>195</v>
      </c>
      <c r="C38" s="5" t="s">
        <v>151</v>
      </c>
      <c r="D38" s="9" t="s">
        <v>27</v>
      </c>
      <c r="E38" s="5" t="s">
        <v>196</v>
      </c>
      <c r="F38" s="6" t="s">
        <v>50</v>
      </c>
      <c r="G38" s="10" t="s">
        <v>21</v>
      </c>
      <c r="H38" s="5" t="s">
        <v>110</v>
      </c>
      <c r="I38" s="5" t="s">
        <v>23</v>
      </c>
      <c r="J38" s="5" t="s">
        <v>111</v>
      </c>
      <c r="K38" s="10" t="s">
        <v>23</v>
      </c>
      <c r="L38" s="11">
        <v>35.5</v>
      </c>
      <c r="M38" s="11">
        <v>50</v>
      </c>
      <c r="N38" s="11">
        <f t="shared" si="3"/>
        <v>85.5</v>
      </c>
      <c r="O38" s="12" t="str">
        <f t="shared" si="4"/>
        <v>Без пласмана</v>
      </c>
      <c r="P38" s="12" t="str">
        <f t="shared" si="5"/>
        <v xml:space="preserve">1 награда </v>
      </c>
      <c r="Q38" s="13"/>
      <c r="R38" s="13"/>
      <c r="S38" s="13"/>
      <c r="T38" s="13"/>
    </row>
    <row r="39" spans="1:20" ht="15.75">
      <c r="A39" s="3">
        <v>38</v>
      </c>
      <c r="B39" s="5" t="s">
        <v>197</v>
      </c>
      <c r="C39" s="5" t="s">
        <v>198</v>
      </c>
      <c r="D39" s="9" t="s">
        <v>18</v>
      </c>
      <c r="E39" s="5" t="s">
        <v>199</v>
      </c>
      <c r="F39" s="6" t="s">
        <v>50</v>
      </c>
      <c r="G39" s="10" t="s">
        <v>21</v>
      </c>
      <c r="H39" s="5" t="s">
        <v>81</v>
      </c>
      <c r="I39" s="5" t="s">
        <v>57</v>
      </c>
      <c r="J39" s="5" t="s">
        <v>156</v>
      </c>
      <c r="K39" s="10" t="s">
        <v>23</v>
      </c>
      <c r="L39" s="11">
        <v>35.5</v>
      </c>
      <c r="M39" s="11">
        <v>50</v>
      </c>
      <c r="N39" s="11">
        <f t="shared" si="3"/>
        <v>85.5</v>
      </c>
      <c r="O39" s="12" t="str">
        <f t="shared" si="4"/>
        <v>Без пласмана</v>
      </c>
      <c r="P39" s="12" t="str">
        <f t="shared" si="5"/>
        <v xml:space="preserve">1 награда </v>
      </c>
      <c r="Q39" s="13"/>
      <c r="R39" s="13"/>
      <c r="S39" s="13"/>
      <c r="T39" s="13"/>
    </row>
    <row r="40" spans="1:20" ht="15.75">
      <c r="A40" s="3">
        <v>39</v>
      </c>
      <c r="B40" s="5" t="s">
        <v>200</v>
      </c>
      <c r="C40" s="5" t="s">
        <v>201</v>
      </c>
      <c r="D40" s="9" t="s">
        <v>27</v>
      </c>
      <c r="E40" s="5" t="s">
        <v>202</v>
      </c>
      <c r="F40" s="6" t="s">
        <v>44</v>
      </c>
      <c r="G40" s="10" t="s">
        <v>21</v>
      </c>
      <c r="H40" s="7" t="s">
        <v>203</v>
      </c>
      <c r="I40" s="5" t="s">
        <v>204</v>
      </c>
      <c r="J40" s="5" t="s">
        <v>424</v>
      </c>
      <c r="K40" s="10" t="s">
        <v>36</v>
      </c>
      <c r="L40" s="11">
        <v>36.5</v>
      </c>
      <c r="M40" s="11">
        <v>49</v>
      </c>
      <c r="N40" s="11">
        <f t="shared" si="3"/>
        <v>85.5</v>
      </c>
      <c r="O40" s="12" t="str">
        <f t="shared" si="4"/>
        <v>Без пласмана</v>
      </c>
      <c r="P40" s="12" t="str">
        <f t="shared" si="5"/>
        <v>2 награда</v>
      </c>
      <c r="Q40" s="13"/>
      <c r="R40" s="13"/>
      <c r="S40" s="13"/>
      <c r="T40" s="13"/>
    </row>
    <row r="41" spans="1:20" ht="15.75">
      <c r="A41" s="3">
        <v>40</v>
      </c>
      <c r="B41" s="5" t="s">
        <v>205</v>
      </c>
      <c r="C41" s="5" t="s">
        <v>206</v>
      </c>
      <c r="D41" s="9" t="s">
        <v>27</v>
      </c>
      <c r="E41" s="5" t="s">
        <v>425</v>
      </c>
      <c r="F41" s="6" t="s">
        <v>62</v>
      </c>
      <c r="G41" s="10" t="s">
        <v>51</v>
      </c>
      <c r="H41" s="5" t="s">
        <v>63</v>
      </c>
      <c r="I41" s="5" t="s">
        <v>30</v>
      </c>
      <c r="J41" s="5" t="s">
        <v>64</v>
      </c>
      <c r="K41" s="10" t="s">
        <v>32</v>
      </c>
      <c r="L41" s="11">
        <v>35</v>
      </c>
      <c r="M41" s="11">
        <v>50</v>
      </c>
      <c r="N41" s="11">
        <f t="shared" si="3"/>
        <v>85</v>
      </c>
      <c r="O41" s="12" t="str">
        <f t="shared" si="4"/>
        <v>Без пласмана</v>
      </c>
      <c r="P41" s="12" t="str">
        <f t="shared" si="5"/>
        <v xml:space="preserve">1 награда </v>
      </c>
      <c r="Q41" s="13"/>
      <c r="R41" s="13"/>
      <c r="S41" s="13"/>
      <c r="T41" s="13"/>
    </row>
    <row r="42" spans="1:20" ht="15.75">
      <c r="A42" s="3">
        <v>41</v>
      </c>
      <c r="B42" s="5" t="s">
        <v>207</v>
      </c>
      <c r="C42" s="5" t="s">
        <v>208</v>
      </c>
      <c r="D42" s="9" t="s">
        <v>27</v>
      </c>
      <c r="E42" s="5" t="s">
        <v>209</v>
      </c>
      <c r="F42" s="6" t="s">
        <v>62</v>
      </c>
      <c r="G42" s="10" t="s">
        <v>51</v>
      </c>
      <c r="H42" s="5" t="s">
        <v>63</v>
      </c>
      <c r="I42" s="5" t="s">
        <v>30</v>
      </c>
      <c r="J42" s="5" t="s">
        <v>64</v>
      </c>
      <c r="K42" s="10" t="s">
        <v>32</v>
      </c>
      <c r="L42" s="11">
        <v>35</v>
      </c>
      <c r="M42" s="11">
        <v>50</v>
      </c>
      <c r="N42" s="11">
        <f t="shared" si="3"/>
        <v>85</v>
      </c>
      <c r="O42" s="12" t="str">
        <f t="shared" si="4"/>
        <v>Без пласмана</v>
      </c>
      <c r="P42" s="12" t="str">
        <f t="shared" si="5"/>
        <v xml:space="preserve">1 награда </v>
      </c>
      <c r="Q42" s="13"/>
      <c r="R42" s="13"/>
      <c r="S42" s="13"/>
      <c r="T42" s="13"/>
    </row>
    <row r="43" spans="1:20" ht="15.75">
      <c r="A43" s="3">
        <v>42</v>
      </c>
      <c r="B43" s="5" t="s">
        <v>210</v>
      </c>
      <c r="C43" s="5" t="s">
        <v>211</v>
      </c>
      <c r="D43" s="9" t="s">
        <v>18</v>
      </c>
      <c r="E43" s="5" t="s">
        <v>212</v>
      </c>
      <c r="F43" s="6" t="s">
        <v>62</v>
      </c>
      <c r="G43" s="10" t="s">
        <v>21</v>
      </c>
      <c r="H43" s="5" t="s">
        <v>213</v>
      </c>
      <c r="I43" s="5" t="s">
        <v>30</v>
      </c>
      <c r="J43" s="5" t="s">
        <v>214</v>
      </c>
      <c r="K43" s="10" t="s">
        <v>32</v>
      </c>
      <c r="L43" s="11">
        <v>35</v>
      </c>
      <c r="M43" s="11">
        <v>50</v>
      </c>
      <c r="N43" s="11">
        <f t="shared" si="3"/>
        <v>85</v>
      </c>
      <c r="O43" s="12" t="str">
        <f t="shared" si="4"/>
        <v>Без пласмана</v>
      </c>
      <c r="P43" s="12" t="str">
        <f t="shared" si="5"/>
        <v xml:space="preserve">1 награда </v>
      </c>
      <c r="Q43" s="13"/>
      <c r="R43" s="13"/>
      <c r="S43" s="13"/>
      <c r="T43" s="13"/>
    </row>
    <row r="44" spans="1:20" ht="15.75">
      <c r="A44" s="3">
        <v>43</v>
      </c>
      <c r="B44" s="5" t="s">
        <v>185</v>
      </c>
      <c r="C44" s="5" t="s">
        <v>215</v>
      </c>
      <c r="D44" s="9" t="s">
        <v>27</v>
      </c>
      <c r="E44" s="5" t="s">
        <v>216</v>
      </c>
      <c r="F44" s="6" t="s">
        <v>50</v>
      </c>
      <c r="G44" s="10" t="s">
        <v>21</v>
      </c>
      <c r="H44" s="5" t="s">
        <v>426</v>
      </c>
      <c r="I44" s="5" t="s">
        <v>217</v>
      </c>
      <c r="J44" s="5" t="s">
        <v>130</v>
      </c>
      <c r="K44" s="10" t="s">
        <v>36</v>
      </c>
      <c r="L44" s="11">
        <v>35</v>
      </c>
      <c r="M44" s="11">
        <v>50</v>
      </c>
      <c r="N44" s="11">
        <f t="shared" si="3"/>
        <v>85</v>
      </c>
      <c r="O44" s="12" t="str">
        <f t="shared" si="4"/>
        <v>Без пласмана</v>
      </c>
      <c r="P44" s="12" t="str">
        <f t="shared" si="5"/>
        <v xml:space="preserve">1 награда </v>
      </c>
      <c r="Q44" s="13"/>
      <c r="R44" s="13"/>
      <c r="S44" s="13"/>
      <c r="T44" s="13"/>
    </row>
    <row r="45" spans="1:20" ht="15.75">
      <c r="A45" s="3">
        <v>44</v>
      </c>
      <c r="B45" s="5" t="s">
        <v>218</v>
      </c>
      <c r="C45" s="5" t="s">
        <v>219</v>
      </c>
      <c r="D45" s="9" t="s">
        <v>18</v>
      </c>
      <c r="E45" s="5" t="s">
        <v>220</v>
      </c>
      <c r="F45" s="6" t="s">
        <v>20</v>
      </c>
      <c r="G45" s="10" t="s">
        <v>21</v>
      </c>
      <c r="H45" s="5" t="s">
        <v>420</v>
      </c>
      <c r="I45" s="5" t="s">
        <v>36</v>
      </c>
      <c r="J45" s="5" t="s">
        <v>37</v>
      </c>
      <c r="K45" s="10" t="s">
        <v>36</v>
      </c>
      <c r="L45" s="11">
        <v>35</v>
      </c>
      <c r="M45" s="11">
        <v>50</v>
      </c>
      <c r="N45" s="11">
        <f t="shared" si="3"/>
        <v>85</v>
      </c>
      <c r="O45" s="12" t="str">
        <f t="shared" si="4"/>
        <v>Без пласмана</v>
      </c>
      <c r="P45" s="12" t="str">
        <f t="shared" si="5"/>
        <v xml:space="preserve">1 награда </v>
      </c>
      <c r="Q45" s="13"/>
      <c r="R45" s="13"/>
      <c r="S45" s="13"/>
      <c r="T45" s="13"/>
    </row>
    <row r="46" spans="1:20" ht="15.75">
      <c r="A46" s="3">
        <v>45</v>
      </c>
      <c r="B46" s="5" t="s">
        <v>221</v>
      </c>
      <c r="C46" s="5" t="s">
        <v>222</v>
      </c>
      <c r="D46" s="9" t="s">
        <v>18</v>
      </c>
      <c r="E46" s="5" t="s">
        <v>223</v>
      </c>
      <c r="F46" s="6" t="s">
        <v>62</v>
      </c>
      <c r="G46" s="10" t="s">
        <v>21</v>
      </c>
      <c r="H46" s="5" t="s">
        <v>149</v>
      </c>
      <c r="I46" s="5" t="s">
        <v>36</v>
      </c>
      <c r="J46" s="5" t="s">
        <v>224</v>
      </c>
      <c r="K46" s="10" t="s">
        <v>36</v>
      </c>
      <c r="L46" s="11">
        <v>35</v>
      </c>
      <c r="M46" s="11">
        <v>50</v>
      </c>
      <c r="N46" s="11">
        <f t="shared" si="3"/>
        <v>85</v>
      </c>
      <c r="O46" s="12" t="str">
        <f t="shared" si="4"/>
        <v>Без пласмана</v>
      </c>
      <c r="P46" s="12" t="str">
        <f t="shared" si="5"/>
        <v xml:space="preserve">1 награда </v>
      </c>
      <c r="Q46" s="13"/>
      <c r="R46" s="13"/>
      <c r="S46" s="13"/>
      <c r="T46" s="13"/>
    </row>
    <row r="47" spans="1:20" ht="15.75">
      <c r="A47" s="3">
        <v>46</v>
      </c>
      <c r="B47" s="5" t="s">
        <v>225</v>
      </c>
      <c r="C47" s="5" t="s">
        <v>128</v>
      </c>
      <c r="D47" s="9" t="s">
        <v>18</v>
      </c>
      <c r="E47" s="5" t="s">
        <v>226</v>
      </c>
      <c r="F47" s="6" t="s">
        <v>62</v>
      </c>
      <c r="G47" s="10" t="s">
        <v>51</v>
      </c>
      <c r="H47" s="5" t="s">
        <v>227</v>
      </c>
      <c r="I47" s="5" t="s">
        <v>228</v>
      </c>
      <c r="J47" s="5" t="s">
        <v>229</v>
      </c>
      <c r="K47" s="10" t="s">
        <v>228</v>
      </c>
      <c r="L47" s="11">
        <v>35</v>
      </c>
      <c r="M47" s="11">
        <v>50</v>
      </c>
      <c r="N47" s="11">
        <f t="shared" si="3"/>
        <v>85</v>
      </c>
      <c r="O47" s="12" t="str">
        <f t="shared" si="4"/>
        <v>Без пласмана</v>
      </c>
      <c r="P47" s="12" t="str">
        <f t="shared" si="5"/>
        <v xml:space="preserve">1 награда </v>
      </c>
      <c r="Q47" s="13"/>
      <c r="R47" s="13"/>
      <c r="S47" s="13"/>
      <c r="T47" s="13"/>
    </row>
    <row r="48" spans="1:20" ht="15.75">
      <c r="A48" s="3">
        <v>47</v>
      </c>
      <c r="B48" s="5" t="s">
        <v>230</v>
      </c>
      <c r="C48" s="5" t="s">
        <v>167</v>
      </c>
      <c r="D48" s="9" t="s">
        <v>27</v>
      </c>
      <c r="E48" s="5" t="s">
        <v>168</v>
      </c>
      <c r="F48" s="6" t="s">
        <v>44</v>
      </c>
      <c r="G48" s="10" t="s">
        <v>51</v>
      </c>
      <c r="H48" s="5" t="s">
        <v>422</v>
      </c>
      <c r="I48" s="5" t="s">
        <v>169</v>
      </c>
      <c r="J48" s="5" t="s">
        <v>170</v>
      </c>
      <c r="K48" s="10" t="s">
        <v>36</v>
      </c>
      <c r="L48" s="11">
        <v>36</v>
      </c>
      <c r="M48" s="11">
        <v>49</v>
      </c>
      <c r="N48" s="11">
        <f t="shared" si="3"/>
        <v>85</v>
      </c>
      <c r="O48" s="12" t="str">
        <f t="shared" si="4"/>
        <v>Без пласмана</v>
      </c>
      <c r="P48" s="12" t="str">
        <f t="shared" si="5"/>
        <v>2 награда</v>
      </c>
      <c r="Q48" s="13"/>
      <c r="R48" s="13"/>
      <c r="S48" s="13"/>
      <c r="T48" s="13"/>
    </row>
    <row r="49" spans="1:20" ht="15.75">
      <c r="A49" s="3">
        <v>48</v>
      </c>
      <c r="B49" s="5" t="s">
        <v>231</v>
      </c>
      <c r="C49" s="5" t="s">
        <v>86</v>
      </c>
      <c r="D49" s="9" t="s">
        <v>27</v>
      </c>
      <c r="E49" s="5" t="s">
        <v>155</v>
      </c>
      <c r="F49" s="6" t="s">
        <v>50</v>
      </c>
      <c r="G49" s="10" t="s">
        <v>21</v>
      </c>
      <c r="H49" s="5" t="s">
        <v>81</v>
      </c>
      <c r="I49" s="5" t="s">
        <v>57</v>
      </c>
      <c r="J49" s="5" t="s">
        <v>156</v>
      </c>
      <c r="K49" s="10" t="s">
        <v>23</v>
      </c>
      <c r="L49" s="11">
        <v>33.5</v>
      </c>
      <c r="M49" s="11">
        <v>50</v>
      </c>
      <c r="N49" s="11">
        <f t="shared" si="3"/>
        <v>83.5</v>
      </c>
      <c r="O49" s="12" t="str">
        <f t="shared" si="4"/>
        <v>Без пласмана</v>
      </c>
      <c r="P49" s="12" t="str">
        <f t="shared" si="5"/>
        <v xml:space="preserve">1 награда </v>
      </c>
      <c r="Q49" s="13"/>
      <c r="R49" s="13"/>
      <c r="S49" s="13"/>
      <c r="T49" s="13"/>
    </row>
    <row r="50" spans="1:20" ht="15.75">
      <c r="A50" s="3">
        <v>49</v>
      </c>
      <c r="B50" s="5" t="s">
        <v>142</v>
      </c>
      <c r="C50" s="5" t="s">
        <v>232</v>
      </c>
      <c r="D50" s="9" t="s">
        <v>18</v>
      </c>
      <c r="E50" s="5" t="s">
        <v>233</v>
      </c>
      <c r="F50" s="6" t="s">
        <v>44</v>
      </c>
      <c r="G50" s="10" t="s">
        <v>51</v>
      </c>
      <c r="H50" s="5" t="s">
        <v>227</v>
      </c>
      <c r="I50" s="5" t="s">
        <v>228</v>
      </c>
      <c r="J50" s="5" t="s">
        <v>234</v>
      </c>
      <c r="K50" s="10" t="s">
        <v>228</v>
      </c>
      <c r="L50" s="11">
        <v>34.5</v>
      </c>
      <c r="M50" s="11">
        <v>49</v>
      </c>
      <c r="N50" s="11">
        <f t="shared" si="3"/>
        <v>83.5</v>
      </c>
      <c r="O50" s="12" t="str">
        <f t="shared" si="4"/>
        <v>Без пласмана</v>
      </c>
      <c r="P50" s="12" t="str">
        <f t="shared" si="5"/>
        <v>2 награда</v>
      </c>
      <c r="Q50" s="13"/>
      <c r="R50" s="13"/>
      <c r="S50" s="13"/>
      <c r="T50" s="13"/>
    </row>
    <row r="51" spans="1:20" ht="15.75">
      <c r="A51" s="3">
        <v>50</v>
      </c>
      <c r="B51" s="5" t="s">
        <v>235</v>
      </c>
      <c r="C51" s="5" t="s">
        <v>236</v>
      </c>
      <c r="D51" s="9" t="s">
        <v>27</v>
      </c>
      <c r="E51" s="5" t="s">
        <v>237</v>
      </c>
      <c r="F51" s="6" t="s">
        <v>50</v>
      </c>
      <c r="G51" s="10" t="s">
        <v>21</v>
      </c>
      <c r="H51" s="5" t="s">
        <v>110</v>
      </c>
      <c r="I51" s="5" t="s">
        <v>23</v>
      </c>
      <c r="J51" s="5" t="s">
        <v>111</v>
      </c>
      <c r="K51" s="10" t="s">
        <v>23</v>
      </c>
      <c r="L51" s="11">
        <v>33</v>
      </c>
      <c r="M51" s="11">
        <v>50</v>
      </c>
      <c r="N51" s="11">
        <f t="shared" si="3"/>
        <v>83</v>
      </c>
      <c r="O51" s="12" t="str">
        <f t="shared" si="4"/>
        <v>Без пласмана</v>
      </c>
      <c r="P51" s="12" t="str">
        <f t="shared" si="5"/>
        <v xml:space="preserve">1 награда </v>
      </c>
      <c r="Q51" s="13"/>
      <c r="R51" s="13"/>
      <c r="S51" s="13"/>
      <c r="T51" s="13"/>
    </row>
    <row r="52" spans="1:20" ht="15.75">
      <c r="A52" s="3">
        <v>51</v>
      </c>
      <c r="B52" s="5" t="s">
        <v>238</v>
      </c>
      <c r="C52" s="5" t="s">
        <v>239</v>
      </c>
      <c r="D52" s="9" t="s">
        <v>27</v>
      </c>
      <c r="E52" s="5" t="s">
        <v>427</v>
      </c>
      <c r="F52" s="6" t="s">
        <v>44</v>
      </c>
      <c r="G52" s="10" t="s">
        <v>21</v>
      </c>
      <c r="H52" s="5" t="s">
        <v>428</v>
      </c>
      <c r="I52" s="5" t="s">
        <v>36</v>
      </c>
      <c r="J52" s="5" t="s">
        <v>429</v>
      </c>
      <c r="K52" s="10" t="s">
        <v>36</v>
      </c>
      <c r="L52" s="11">
        <v>34</v>
      </c>
      <c r="M52" s="11">
        <v>49</v>
      </c>
      <c r="N52" s="11">
        <f t="shared" si="3"/>
        <v>83</v>
      </c>
      <c r="O52" s="12" t="str">
        <f t="shared" si="4"/>
        <v>Без пласмана</v>
      </c>
      <c r="P52" s="12" t="str">
        <f t="shared" si="5"/>
        <v>2 награда</v>
      </c>
      <c r="Q52" s="13"/>
      <c r="R52" s="13"/>
      <c r="S52" s="13"/>
      <c r="T52" s="13"/>
    </row>
    <row r="53" spans="1:20" ht="15.75">
      <c r="A53" s="3">
        <v>52</v>
      </c>
      <c r="B53" s="5" t="s">
        <v>240</v>
      </c>
      <c r="C53" s="5" t="s">
        <v>55</v>
      </c>
      <c r="D53" s="9" t="s">
        <v>27</v>
      </c>
      <c r="E53" s="5" t="s">
        <v>430</v>
      </c>
      <c r="F53" s="6" t="s">
        <v>163</v>
      </c>
      <c r="G53" s="10" t="s">
        <v>21</v>
      </c>
      <c r="H53" s="5" t="s">
        <v>420</v>
      </c>
      <c r="I53" s="5" t="s">
        <v>241</v>
      </c>
      <c r="J53" s="5" t="s">
        <v>242</v>
      </c>
      <c r="K53" s="10" t="s">
        <v>243</v>
      </c>
      <c r="L53" s="11">
        <v>45</v>
      </c>
      <c r="M53" s="11">
        <v>38</v>
      </c>
      <c r="N53" s="11">
        <f t="shared" si="3"/>
        <v>83</v>
      </c>
      <c r="O53" s="12" t="str">
        <f t="shared" si="4"/>
        <v>Без пласмана</v>
      </c>
      <c r="P53" s="12" t="str">
        <f t="shared" si="5"/>
        <v>Без награде</v>
      </c>
      <c r="Q53" s="13"/>
      <c r="R53" s="13"/>
      <c r="S53" s="13"/>
      <c r="T53" s="13"/>
    </row>
    <row r="54" spans="1:20" ht="15.75">
      <c r="A54" s="3">
        <v>53</v>
      </c>
      <c r="B54" s="5" t="s">
        <v>244</v>
      </c>
      <c r="C54" s="5" t="s">
        <v>245</v>
      </c>
      <c r="D54" s="9" t="s">
        <v>27</v>
      </c>
      <c r="E54" s="5" t="s">
        <v>152</v>
      </c>
      <c r="F54" s="6" t="s">
        <v>50</v>
      </c>
      <c r="G54" s="10" t="s">
        <v>21</v>
      </c>
      <c r="H54" s="5" t="s">
        <v>110</v>
      </c>
      <c r="I54" s="5" t="s">
        <v>23</v>
      </c>
      <c r="J54" s="5" t="s">
        <v>111</v>
      </c>
      <c r="K54" s="10" t="s">
        <v>23</v>
      </c>
      <c r="L54" s="11">
        <v>32</v>
      </c>
      <c r="M54" s="11">
        <v>50</v>
      </c>
      <c r="N54" s="11">
        <f t="shared" si="3"/>
        <v>82</v>
      </c>
      <c r="O54" s="12" t="str">
        <f t="shared" si="4"/>
        <v>Без пласмана</v>
      </c>
      <c r="P54" s="12" t="str">
        <f t="shared" si="5"/>
        <v xml:space="preserve">1 награда </v>
      </c>
      <c r="Q54" s="13"/>
      <c r="R54" s="13"/>
      <c r="S54" s="13"/>
      <c r="T54" s="13"/>
    </row>
    <row r="55" spans="1:20" ht="15.75">
      <c r="A55" s="3">
        <v>54</v>
      </c>
      <c r="B55" s="5" t="s">
        <v>205</v>
      </c>
      <c r="C55" s="5" t="s">
        <v>246</v>
      </c>
      <c r="D55" s="9" t="s">
        <v>27</v>
      </c>
      <c r="E55" s="5" t="s">
        <v>247</v>
      </c>
      <c r="F55" s="6" t="s">
        <v>248</v>
      </c>
      <c r="G55" s="10" t="s">
        <v>21</v>
      </c>
      <c r="H55" s="5" t="s">
        <v>183</v>
      </c>
      <c r="I55" s="5" t="s">
        <v>30</v>
      </c>
      <c r="J55" s="5" t="s">
        <v>431</v>
      </c>
      <c r="K55" s="10" t="s">
        <v>32</v>
      </c>
      <c r="L55" s="11">
        <v>32</v>
      </c>
      <c r="M55" s="11">
        <v>50</v>
      </c>
      <c r="N55" s="11">
        <f t="shared" si="3"/>
        <v>82</v>
      </c>
      <c r="O55" s="12" t="str">
        <f t="shared" si="4"/>
        <v>Без пласмана</v>
      </c>
      <c r="P55" s="12" t="str">
        <f t="shared" si="5"/>
        <v xml:space="preserve">1 награда </v>
      </c>
      <c r="Q55" s="13"/>
      <c r="R55" s="13"/>
      <c r="S55" s="13"/>
      <c r="T55" s="13"/>
    </row>
    <row r="56" spans="1:20" ht="15.75">
      <c r="A56" s="3">
        <v>55</v>
      </c>
      <c r="B56" s="5" t="s">
        <v>249</v>
      </c>
      <c r="C56" s="5" t="s">
        <v>250</v>
      </c>
      <c r="D56" s="9" t="s">
        <v>18</v>
      </c>
      <c r="E56" s="5" t="s">
        <v>251</v>
      </c>
      <c r="F56" s="6" t="s">
        <v>248</v>
      </c>
      <c r="G56" s="10" t="s">
        <v>21</v>
      </c>
      <c r="H56" s="5" t="s">
        <v>252</v>
      </c>
      <c r="I56" s="5" t="s">
        <v>30</v>
      </c>
      <c r="J56" s="5" t="s">
        <v>253</v>
      </c>
      <c r="K56" s="10" t="s">
        <v>32</v>
      </c>
      <c r="L56" s="11">
        <v>32</v>
      </c>
      <c r="M56" s="11">
        <v>50</v>
      </c>
      <c r="N56" s="11">
        <f t="shared" si="3"/>
        <v>82</v>
      </c>
      <c r="O56" s="12" t="str">
        <f t="shared" si="4"/>
        <v>Без пласмана</v>
      </c>
      <c r="P56" s="12" t="str">
        <f t="shared" si="5"/>
        <v xml:space="preserve">1 награда </v>
      </c>
      <c r="Q56" s="13"/>
      <c r="R56" s="13"/>
      <c r="S56" s="13"/>
      <c r="T56" s="13"/>
    </row>
    <row r="57" spans="1:20" ht="15.75">
      <c r="A57" s="3">
        <v>56</v>
      </c>
      <c r="B57" s="5" t="s">
        <v>254</v>
      </c>
      <c r="C57" s="5" t="s">
        <v>255</v>
      </c>
      <c r="D57" s="9" t="s">
        <v>18</v>
      </c>
      <c r="E57" s="5" t="s">
        <v>256</v>
      </c>
      <c r="F57" s="6" t="s">
        <v>20</v>
      </c>
      <c r="G57" s="10" t="s">
        <v>21</v>
      </c>
      <c r="H57" s="5" t="s">
        <v>45</v>
      </c>
      <c r="I57" s="5" t="s">
        <v>30</v>
      </c>
      <c r="J57" s="5" t="s">
        <v>257</v>
      </c>
      <c r="K57" s="10" t="s">
        <v>32</v>
      </c>
      <c r="L57" s="11">
        <v>33</v>
      </c>
      <c r="M57" s="11">
        <v>49</v>
      </c>
      <c r="N57" s="11">
        <f t="shared" si="3"/>
        <v>82</v>
      </c>
      <c r="O57" s="12" t="str">
        <f t="shared" si="4"/>
        <v>Без пласмана</v>
      </c>
      <c r="P57" s="12" t="str">
        <f t="shared" si="5"/>
        <v>2 награда</v>
      </c>
      <c r="Q57" s="13"/>
      <c r="R57" s="13"/>
      <c r="S57" s="13"/>
      <c r="T57" s="13"/>
    </row>
    <row r="58" spans="1:20" ht="15.75">
      <c r="A58" s="3">
        <v>57</v>
      </c>
      <c r="B58" s="5" t="s">
        <v>258</v>
      </c>
      <c r="C58" s="5" t="s">
        <v>113</v>
      </c>
      <c r="D58" s="9" t="s">
        <v>27</v>
      </c>
      <c r="E58" s="5" t="s">
        <v>259</v>
      </c>
      <c r="F58" s="6" t="s">
        <v>174</v>
      </c>
      <c r="G58" s="10" t="s">
        <v>51</v>
      </c>
      <c r="H58" s="5" t="s">
        <v>260</v>
      </c>
      <c r="I58" s="5" t="s">
        <v>261</v>
      </c>
      <c r="J58" s="5" t="s">
        <v>262</v>
      </c>
      <c r="K58" s="10" t="s">
        <v>191</v>
      </c>
      <c r="L58" s="11">
        <v>32.5</v>
      </c>
      <c r="M58" s="11">
        <v>49.5</v>
      </c>
      <c r="N58" s="11">
        <f t="shared" si="3"/>
        <v>82</v>
      </c>
      <c r="O58" s="12" t="str">
        <f t="shared" si="4"/>
        <v>Без пласмана</v>
      </c>
      <c r="P58" s="12" t="s">
        <v>419</v>
      </c>
      <c r="Q58" s="13"/>
      <c r="R58" s="13"/>
      <c r="S58" s="13"/>
      <c r="T58" s="13"/>
    </row>
    <row r="59" spans="1:20" ht="15.75">
      <c r="A59" s="3">
        <v>58</v>
      </c>
      <c r="B59" s="5" t="s">
        <v>207</v>
      </c>
      <c r="C59" s="5" t="s">
        <v>198</v>
      </c>
      <c r="D59" s="9" t="s">
        <v>18</v>
      </c>
      <c r="E59" s="5" t="s">
        <v>263</v>
      </c>
      <c r="F59" s="6" t="s">
        <v>20</v>
      </c>
      <c r="G59" s="10" t="s">
        <v>21</v>
      </c>
      <c r="H59" s="5" t="s">
        <v>432</v>
      </c>
      <c r="I59" s="5" t="s">
        <v>36</v>
      </c>
      <c r="J59" s="5" t="s">
        <v>37</v>
      </c>
      <c r="K59" s="10" t="s">
        <v>36</v>
      </c>
      <c r="L59" s="11">
        <v>37</v>
      </c>
      <c r="M59" s="11">
        <v>45</v>
      </c>
      <c r="N59" s="11">
        <f t="shared" si="3"/>
        <v>82</v>
      </c>
      <c r="O59" s="12" t="str">
        <f t="shared" si="4"/>
        <v>Без пласмана</v>
      </c>
      <c r="P59" s="12" t="str">
        <f t="shared" si="5"/>
        <v>Без награде</v>
      </c>
      <c r="Q59" s="13"/>
      <c r="R59" s="13"/>
      <c r="S59" s="13"/>
      <c r="T59" s="13"/>
    </row>
    <row r="60" spans="1:20" ht="15.75">
      <c r="A60" s="3">
        <v>59</v>
      </c>
      <c r="B60" s="5" t="s">
        <v>264</v>
      </c>
      <c r="C60" s="5" t="s">
        <v>265</v>
      </c>
      <c r="D60" s="9" t="s">
        <v>18</v>
      </c>
      <c r="E60" s="5" t="s">
        <v>266</v>
      </c>
      <c r="F60" s="6" t="s">
        <v>20</v>
      </c>
      <c r="G60" s="10" t="s">
        <v>51</v>
      </c>
      <c r="H60" s="5" t="s">
        <v>420</v>
      </c>
      <c r="I60" s="5" t="s">
        <v>36</v>
      </c>
      <c r="J60" s="5" t="s">
        <v>37</v>
      </c>
      <c r="K60" s="10" t="s">
        <v>36</v>
      </c>
      <c r="L60" s="11">
        <v>49</v>
      </c>
      <c r="M60" s="11">
        <v>33</v>
      </c>
      <c r="N60" s="11">
        <f t="shared" si="3"/>
        <v>82</v>
      </c>
      <c r="O60" s="12" t="str">
        <f t="shared" si="4"/>
        <v>Без пласмана</v>
      </c>
      <c r="P60" s="12" t="str">
        <f t="shared" si="5"/>
        <v>Без награде</v>
      </c>
      <c r="Q60" s="13"/>
      <c r="R60" s="13"/>
      <c r="S60" s="13"/>
      <c r="T60" s="13"/>
    </row>
    <row r="61" spans="1:20" ht="15.75">
      <c r="A61" s="3">
        <v>60</v>
      </c>
      <c r="B61" s="5" t="s">
        <v>73</v>
      </c>
      <c r="C61" s="5" t="s">
        <v>17</v>
      </c>
      <c r="D61" s="9" t="s">
        <v>18</v>
      </c>
      <c r="E61" s="5" t="s">
        <v>267</v>
      </c>
      <c r="F61" s="6" t="s">
        <v>115</v>
      </c>
      <c r="G61" s="10" t="s">
        <v>21</v>
      </c>
      <c r="H61" s="5" t="s">
        <v>433</v>
      </c>
      <c r="I61" s="5" t="s">
        <v>117</v>
      </c>
      <c r="J61" s="5" t="s">
        <v>434</v>
      </c>
      <c r="K61" s="10" t="s">
        <v>117</v>
      </c>
      <c r="L61" s="11">
        <v>42</v>
      </c>
      <c r="M61" s="11">
        <v>40</v>
      </c>
      <c r="N61" s="11">
        <f t="shared" si="3"/>
        <v>82</v>
      </c>
      <c r="O61" s="12" t="str">
        <f t="shared" si="4"/>
        <v>Без пласмана</v>
      </c>
      <c r="P61" s="12" t="str">
        <f t="shared" si="5"/>
        <v>Без награде</v>
      </c>
      <c r="Q61" s="13"/>
      <c r="R61" s="13"/>
      <c r="S61" s="13"/>
      <c r="T61" s="13"/>
    </row>
    <row r="62" spans="1:20" ht="15.75">
      <c r="A62" s="3">
        <v>61</v>
      </c>
      <c r="B62" s="5" t="s">
        <v>268</v>
      </c>
      <c r="C62" s="5" t="s">
        <v>269</v>
      </c>
      <c r="D62" s="9" t="s">
        <v>27</v>
      </c>
      <c r="E62" s="5" t="s">
        <v>270</v>
      </c>
      <c r="F62" s="6" t="s">
        <v>87</v>
      </c>
      <c r="G62" s="10" t="s">
        <v>51</v>
      </c>
      <c r="H62" s="5" t="s">
        <v>435</v>
      </c>
      <c r="I62" s="5" t="s">
        <v>241</v>
      </c>
      <c r="J62" s="5" t="s">
        <v>271</v>
      </c>
      <c r="K62" s="10" t="s">
        <v>243</v>
      </c>
      <c r="L62" s="11">
        <v>36</v>
      </c>
      <c r="M62" s="11">
        <v>46</v>
      </c>
      <c r="N62" s="11">
        <f t="shared" si="3"/>
        <v>82</v>
      </c>
      <c r="O62" s="12" t="str">
        <f t="shared" si="4"/>
        <v>Без пласмана</v>
      </c>
      <c r="P62" s="12" t="str">
        <f t="shared" si="5"/>
        <v>Без награде</v>
      </c>
      <c r="Q62" s="13"/>
      <c r="R62" s="13"/>
      <c r="S62" s="13"/>
      <c r="T62" s="13"/>
    </row>
    <row r="63" spans="1:20" ht="15.75">
      <c r="A63" s="3">
        <v>62</v>
      </c>
      <c r="B63" s="5" t="s">
        <v>272</v>
      </c>
      <c r="C63" s="5" t="s">
        <v>273</v>
      </c>
      <c r="D63" s="9" t="s">
        <v>18</v>
      </c>
      <c r="E63" s="5" t="s">
        <v>274</v>
      </c>
      <c r="F63" s="6" t="s">
        <v>174</v>
      </c>
      <c r="G63" s="10" t="s">
        <v>21</v>
      </c>
      <c r="H63" s="5" t="s">
        <v>275</v>
      </c>
      <c r="I63" s="5" t="s">
        <v>30</v>
      </c>
      <c r="J63" s="5" t="s">
        <v>262</v>
      </c>
      <c r="K63" s="10" t="s">
        <v>191</v>
      </c>
      <c r="L63" s="11">
        <v>32.5</v>
      </c>
      <c r="M63" s="11">
        <v>49</v>
      </c>
      <c r="N63" s="11">
        <f t="shared" si="3"/>
        <v>81.5</v>
      </c>
      <c r="O63" s="12" t="str">
        <f t="shared" si="4"/>
        <v>Без пласмана</v>
      </c>
      <c r="P63" s="12" t="str">
        <f t="shared" si="5"/>
        <v>2 награда</v>
      </c>
      <c r="Q63" s="13"/>
      <c r="R63" s="13"/>
      <c r="S63" s="13"/>
      <c r="T63" s="13"/>
    </row>
    <row r="64" spans="1:20" ht="15.75">
      <c r="A64" s="3">
        <v>63</v>
      </c>
      <c r="B64" s="5" t="s">
        <v>276</v>
      </c>
      <c r="C64" s="5" t="s">
        <v>277</v>
      </c>
      <c r="D64" s="9" t="s">
        <v>18</v>
      </c>
      <c r="E64" s="5" t="s">
        <v>233</v>
      </c>
      <c r="F64" s="6" t="s">
        <v>44</v>
      </c>
      <c r="G64" s="10" t="s">
        <v>51</v>
      </c>
      <c r="H64" s="5" t="s">
        <v>227</v>
      </c>
      <c r="I64" s="5" t="s">
        <v>228</v>
      </c>
      <c r="J64" s="5" t="s">
        <v>234</v>
      </c>
      <c r="K64" s="10" t="s">
        <v>228</v>
      </c>
      <c r="L64" s="11">
        <v>32.5</v>
      </c>
      <c r="M64" s="11">
        <v>49</v>
      </c>
      <c r="N64" s="11">
        <f t="shared" si="3"/>
        <v>81.5</v>
      </c>
      <c r="O64" s="12" t="str">
        <f t="shared" si="4"/>
        <v>Без пласмана</v>
      </c>
      <c r="P64" s="12" t="str">
        <f t="shared" si="5"/>
        <v>2 награда</v>
      </c>
      <c r="Q64" s="13"/>
      <c r="R64" s="13"/>
      <c r="S64" s="13"/>
      <c r="T64" s="13"/>
    </row>
    <row r="65" spans="1:20" ht="15.75">
      <c r="A65" s="3">
        <v>64</v>
      </c>
      <c r="B65" s="5" t="s">
        <v>185</v>
      </c>
      <c r="C65" s="5" t="s">
        <v>278</v>
      </c>
      <c r="D65" s="9" t="s">
        <v>27</v>
      </c>
      <c r="E65" s="5" t="s">
        <v>132</v>
      </c>
      <c r="F65" s="6" t="s">
        <v>133</v>
      </c>
      <c r="G65" s="10" t="s">
        <v>21</v>
      </c>
      <c r="H65" s="5" t="s">
        <v>134</v>
      </c>
      <c r="I65" s="5" t="s">
        <v>135</v>
      </c>
      <c r="J65" s="5" t="s">
        <v>136</v>
      </c>
      <c r="K65" s="10" t="s">
        <v>23</v>
      </c>
      <c r="L65" s="11">
        <v>31</v>
      </c>
      <c r="M65" s="11">
        <v>50</v>
      </c>
      <c r="N65" s="11">
        <f t="shared" si="3"/>
        <v>81</v>
      </c>
      <c r="O65" s="12" t="str">
        <f t="shared" si="4"/>
        <v>Без пласмана</v>
      </c>
      <c r="P65" s="12" t="str">
        <f t="shared" si="5"/>
        <v xml:space="preserve">1 награда </v>
      </c>
      <c r="Q65" s="13"/>
      <c r="R65" s="13"/>
      <c r="S65" s="13"/>
      <c r="T65" s="13"/>
    </row>
    <row r="66" spans="1:20" ht="15.75">
      <c r="A66" s="3">
        <v>65</v>
      </c>
      <c r="B66" s="5" t="s">
        <v>279</v>
      </c>
      <c r="C66" s="5" t="s">
        <v>280</v>
      </c>
      <c r="D66" s="9" t="s">
        <v>18</v>
      </c>
      <c r="E66" s="5" t="s">
        <v>281</v>
      </c>
      <c r="F66" s="6" t="s">
        <v>50</v>
      </c>
      <c r="G66" s="10" t="s">
        <v>51</v>
      </c>
      <c r="H66" s="5" t="s">
        <v>436</v>
      </c>
      <c r="I66" s="5" t="s">
        <v>282</v>
      </c>
      <c r="J66" s="5" t="s">
        <v>283</v>
      </c>
      <c r="K66" s="10" t="s">
        <v>284</v>
      </c>
      <c r="L66" s="11">
        <v>36</v>
      </c>
      <c r="M66" s="11">
        <v>45</v>
      </c>
      <c r="N66" s="11">
        <f t="shared" ref="N66:N97" si="6">L66+M66</f>
        <v>81</v>
      </c>
      <c r="O66" s="12" t="str">
        <f t="shared" ref="O66:O97" si="7">IF(AND(N66&gt;=97,N66&lt;=100),"1 место",IF(AND(N66&gt;=94,N66&lt;=96),"2 место",IF(AND(N66&gt;=90,N66&lt;=93),"3 место","Без пласмана")))</f>
        <v>Без пласмана</v>
      </c>
      <c r="P66" s="12" t="str">
        <f t="shared" ref="P66:P97" si="8">IF(M66=50,"1 награда ",IF(M66=49,"2 награда",IF(M66=48,"3 награда","Без награде")))</f>
        <v>Без награде</v>
      </c>
      <c r="Q66" s="13"/>
      <c r="R66" s="13"/>
      <c r="S66" s="13"/>
      <c r="T66" s="13"/>
    </row>
    <row r="67" spans="1:20" ht="15.75">
      <c r="A67" s="3">
        <v>66</v>
      </c>
      <c r="B67" s="5" t="s">
        <v>285</v>
      </c>
      <c r="C67" s="5" t="s">
        <v>55</v>
      </c>
      <c r="D67" s="9" t="s">
        <v>27</v>
      </c>
      <c r="E67" s="5" t="s">
        <v>286</v>
      </c>
      <c r="F67" s="6" t="s">
        <v>87</v>
      </c>
      <c r="G67" s="10" t="s">
        <v>21</v>
      </c>
      <c r="H67" s="5" t="s">
        <v>435</v>
      </c>
      <c r="I67" s="5" t="s">
        <v>241</v>
      </c>
      <c r="J67" s="5" t="s">
        <v>242</v>
      </c>
      <c r="K67" s="10" t="s">
        <v>243</v>
      </c>
      <c r="L67" s="11">
        <v>37</v>
      </c>
      <c r="M67" s="11">
        <v>44</v>
      </c>
      <c r="N67" s="11">
        <f t="shared" si="6"/>
        <v>81</v>
      </c>
      <c r="O67" s="12" t="str">
        <f t="shared" si="7"/>
        <v>Без пласмана</v>
      </c>
      <c r="P67" s="12" t="str">
        <f t="shared" si="8"/>
        <v>Без награде</v>
      </c>
      <c r="Q67" s="13"/>
      <c r="R67" s="13"/>
      <c r="S67" s="13"/>
      <c r="T67" s="13"/>
    </row>
    <row r="68" spans="1:20" ht="15.75">
      <c r="A68" s="3">
        <v>67</v>
      </c>
      <c r="B68" s="5" t="s">
        <v>287</v>
      </c>
      <c r="C68" s="5" t="s">
        <v>239</v>
      </c>
      <c r="D68" s="9" t="s">
        <v>27</v>
      </c>
      <c r="E68" s="5" t="s">
        <v>288</v>
      </c>
      <c r="F68" s="6" t="s">
        <v>62</v>
      </c>
      <c r="G68" s="10" t="s">
        <v>51</v>
      </c>
      <c r="H68" s="5" t="s">
        <v>437</v>
      </c>
      <c r="I68" s="5" t="s">
        <v>89</v>
      </c>
      <c r="J68" s="5" t="s">
        <v>289</v>
      </c>
      <c r="K68" s="10" t="s">
        <v>89</v>
      </c>
      <c r="L68" s="11">
        <v>30</v>
      </c>
      <c r="M68" s="11">
        <v>50</v>
      </c>
      <c r="N68" s="11">
        <f t="shared" si="6"/>
        <v>80</v>
      </c>
      <c r="O68" s="12" t="str">
        <f t="shared" si="7"/>
        <v>Без пласмана</v>
      </c>
      <c r="P68" s="12" t="str">
        <f t="shared" si="8"/>
        <v xml:space="preserve">1 награда </v>
      </c>
      <c r="Q68" s="13"/>
      <c r="R68" s="13"/>
      <c r="S68" s="13"/>
      <c r="T68" s="13"/>
    </row>
    <row r="69" spans="1:20" ht="15.75">
      <c r="A69" s="3">
        <v>68</v>
      </c>
      <c r="B69" s="5" t="s">
        <v>290</v>
      </c>
      <c r="C69" s="5" t="s">
        <v>291</v>
      </c>
      <c r="D69" s="9" t="s">
        <v>18</v>
      </c>
      <c r="E69" s="5" t="s">
        <v>292</v>
      </c>
      <c r="F69" s="6" t="s">
        <v>133</v>
      </c>
      <c r="G69" s="10" t="s">
        <v>21</v>
      </c>
      <c r="H69" s="5" t="s">
        <v>293</v>
      </c>
      <c r="I69" s="5" t="s">
        <v>30</v>
      </c>
      <c r="J69" s="5" t="s">
        <v>438</v>
      </c>
      <c r="K69" s="10" t="s">
        <v>191</v>
      </c>
      <c r="L69" s="11">
        <v>30</v>
      </c>
      <c r="M69" s="11">
        <v>50</v>
      </c>
      <c r="N69" s="11">
        <f t="shared" si="6"/>
        <v>80</v>
      </c>
      <c r="O69" s="12" t="str">
        <f t="shared" si="7"/>
        <v>Без пласмана</v>
      </c>
      <c r="P69" s="12" t="str">
        <f t="shared" si="8"/>
        <v xml:space="preserve">1 награда </v>
      </c>
      <c r="Q69" s="13"/>
      <c r="R69" s="13"/>
      <c r="S69" s="13"/>
      <c r="T69" s="13"/>
    </row>
    <row r="70" spans="1:20" ht="15.75">
      <c r="A70" s="3">
        <v>69</v>
      </c>
      <c r="B70" s="5" t="s">
        <v>294</v>
      </c>
      <c r="C70" s="5" t="s">
        <v>295</v>
      </c>
      <c r="D70" s="9" t="s">
        <v>18</v>
      </c>
      <c r="E70" s="5" t="s">
        <v>296</v>
      </c>
      <c r="F70" s="6" t="s">
        <v>50</v>
      </c>
      <c r="G70" s="10" t="s">
        <v>51</v>
      </c>
      <c r="H70" s="5" t="s">
        <v>428</v>
      </c>
      <c r="I70" s="5" t="s">
        <v>36</v>
      </c>
      <c r="J70" s="5" t="s">
        <v>439</v>
      </c>
      <c r="K70" s="10" t="s">
        <v>36</v>
      </c>
      <c r="L70" s="11">
        <v>30</v>
      </c>
      <c r="M70" s="11">
        <v>50</v>
      </c>
      <c r="N70" s="11">
        <f t="shared" si="6"/>
        <v>80</v>
      </c>
      <c r="O70" s="12" t="str">
        <f t="shared" si="7"/>
        <v>Без пласмана</v>
      </c>
      <c r="P70" s="12" t="str">
        <f t="shared" si="8"/>
        <v xml:space="preserve">1 награда </v>
      </c>
      <c r="Q70" s="13"/>
      <c r="R70" s="13"/>
      <c r="S70" s="13"/>
      <c r="T70" s="13"/>
    </row>
    <row r="71" spans="1:20" ht="15.75">
      <c r="A71" s="3">
        <v>70</v>
      </c>
      <c r="B71" s="5" t="s">
        <v>297</v>
      </c>
      <c r="C71" s="5" t="s">
        <v>60</v>
      </c>
      <c r="D71" s="9" t="s">
        <v>18</v>
      </c>
      <c r="E71" s="5" t="s">
        <v>298</v>
      </c>
      <c r="F71" s="6" t="s">
        <v>62</v>
      </c>
      <c r="G71" s="10" t="s">
        <v>21</v>
      </c>
      <c r="H71" s="5" t="s">
        <v>440</v>
      </c>
      <c r="I71" s="5" t="s">
        <v>36</v>
      </c>
      <c r="J71" s="5" t="s">
        <v>224</v>
      </c>
      <c r="K71" s="10" t="s">
        <v>36</v>
      </c>
      <c r="L71" s="11">
        <v>30</v>
      </c>
      <c r="M71" s="11">
        <v>50</v>
      </c>
      <c r="N71" s="11">
        <f t="shared" si="6"/>
        <v>80</v>
      </c>
      <c r="O71" s="12" t="str">
        <f t="shared" si="7"/>
        <v>Без пласмана</v>
      </c>
      <c r="P71" s="12" t="str">
        <f t="shared" si="8"/>
        <v xml:space="preserve">1 награда </v>
      </c>
      <c r="Q71" s="13"/>
      <c r="R71" s="13"/>
      <c r="S71" s="13"/>
      <c r="T71" s="13"/>
    </row>
    <row r="72" spans="1:20" ht="15.75">
      <c r="A72" s="3">
        <v>71</v>
      </c>
      <c r="B72" s="5" t="s">
        <v>299</v>
      </c>
      <c r="C72" s="5" t="s">
        <v>300</v>
      </c>
      <c r="D72" s="9" t="s">
        <v>18</v>
      </c>
      <c r="E72" s="5" t="s">
        <v>301</v>
      </c>
      <c r="F72" s="6" t="s">
        <v>62</v>
      </c>
      <c r="G72" s="10" t="s">
        <v>21</v>
      </c>
      <c r="H72" s="5" t="s">
        <v>302</v>
      </c>
      <c r="I72" s="5" t="s">
        <v>30</v>
      </c>
      <c r="J72" s="5" t="s">
        <v>303</v>
      </c>
      <c r="K72" s="10" t="s">
        <v>32</v>
      </c>
      <c r="L72" s="11">
        <v>35</v>
      </c>
      <c r="M72" s="11">
        <v>45</v>
      </c>
      <c r="N72" s="11">
        <f t="shared" si="6"/>
        <v>80</v>
      </c>
      <c r="O72" s="12" t="str">
        <f t="shared" si="7"/>
        <v>Без пласмана</v>
      </c>
      <c r="P72" s="12" t="str">
        <f t="shared" si="8"/>
        <v>Без награде</v>
      </c>
      <c r="Q72" s="13"/>
      <c r="R72" s="13"/>
      <c r="S72" s="13"/>
      <c r="T72" s="13"/>
    </row>
    <row r="73" spans="1:20" ht="15.75">
      <c r="A73" s="3">
        <v>72</v>
      </c>
      <c r="B73" s="5" t="s">
        <v>304</v>
      </c>
      <c r="C73" s="5" t="s">
        <v>113</v>
      </c>
      <c r="D73" s="9" t="s">
        <v>27</v>
      </c>
      <c r="E73" s="5" t="s">
        <v>305</v>
      </c>
      <c r="F73" s="6" t="s">
        <v>50</v>
      </c>
      <c r="G73" s="10" t="s">
        <v>21</v>
      </c>
      <c r="H73" s="5" t="s">
        <v>306</v>
      </c>
      <c r="I73" s="5" t="s">
        <v>30</v>
      </c>
      <c r="J73" s="5" t="s">
        <v>53</v>
      </c>
      <c r="K73" s="10" t="s">
        <v>32</v>
      </c>
      <c r="L73" s="11">
        <v>35</v>
      </c>
      <c r="M73" s="11">
        <v>45</v>
      </c>
      <c r="N73" s="11">
        <f t="shared" si="6"/>
        <v>80</v>
      </c>
      <c r="O73" s="12" t="str">
        <f t="shared" si="7"/>
        <v>Без пласмана</v>
      </c>
      <c r="P73" s="12" t="str">
        <f t="shared" si="8"/>
        <v>Без награде</v>
      </c>
      <c r="Q73" s="13"/>
      <c r="R73" s="13"/>
      <c r="S73" s="13"/>
      <c r="T73" s="13"/>
    </row>
    <row r="74" spans="1:20" ht="15.75">
      <c r="A74" s="3">
        <v>73</v>
      </c>
      <c r="B74" s="5" t="s">
        <v>268</v>
      </c>
      <c r="C74" s="5" t="s">
        <v>307</v>
      </c>
      <c r="D74" s="9" t="s">
        <v>18</v>
      </c>
      <c r="E74" s="5" t="s">
        <v>308</v>
      </c>
      <c r="F74" s="6" t="s">
        <v>87</v>
      </c>
      <c r="G74" s="10" t="s">
        <v>51</v>
      </c>
      <c r="H74" s="5" t="s">
        <v>435</v>
      </c>
      <c r="I74" s="5" t="s">
        <v>241</v>
      </c>
      <c r="J74" s="5" t="s">
        <v>271</v>
      </c>
      <c r="K74" s="10" t="s">
        <v>243</v>
      </c>
      <c r="L74" s="11">
        <v>39</v>
      </c>
      <c r="M74" s="11">
        <v>41</v>
      </c>
      <c r="N74" s="11">
        <f t="shared" si="6"/>
        <v>80</v>
      </c>
      <c r="O74" s="12" t="str">
        <f t="shared" si="7"/>
        <v>Без пласмана</v>
      </c>
      <c r="P74" s="12" t="str">
        <f t="shared" si="8"/>
        <v>Без награде</v>
      </c>
      <c r="Q74" s="13"/>
      <c r="R74" s="13"/>
      <c r="S74" s="13"/>
      <c r="T74" s="13"/>
    </row>
    <row r="75" spans="1:20" ht="15.75">
      <c r="A75" s="3">
        <v>74</v>
      </c>
      <c r="B75" s="5" t="s">
        <v>309</v>
      </c>
      <c r="C75" s="5" t="s">
        <v>310</v>
      </c>
      <c r="D75" s="9" t="s">
        <v>27</v>
      </c>
      <c r="E75" s="5" t="s">
        <v>311</v>
      </c>
      <c r="F75" s="6" t="s">
        <v>163</v>
      </c>
      <c r="G75" s="10" t="s">
        <v>21</v>
      </c>
      <c r="H75" s="5" t="s">
        <v>312</v>
      </c>
      <c r="I75" s="5" t="s">
        <v>30</v>
      </c>
      <c r="J75" s="5" t="s">
        <v>313</v>
      </c>
      <c r="K75" s="10" t="s">
        <v>32</v>
      </c>
      <c r="L75" s="11">
        <v>40</v>
      </c>
      <c r="M75" s="11">
        <v>39</v>
      </c>
      <c r="N75" s="11">
        <f t="shared" si="6"/>
        <v>79</v>
      </c>
      <c r="O75" s="12" t="str">
        <f t="shared" si="7"/>
        <v>Без пласмана</v>
      </c>
      <c r="P75" s="12" t="str">
        <f t="shared" si="8"/>
        <v>Без награде</v>
      </c>
      <c r="Q75" s="13"/>
      <c r="R75" s="13"/>
      <c r="S75" s="13"/>
      <c r="T75" s="13"/>
    </row>
    <row r="76" spans="1:20" ht="15.75">
      <c r="A76" s="3">
        <v>75</v>
      </c>
      <c r="B76" s="5" t="s">
        <v>205</v>
      </c>
      <c r="C76" s="5" t="s">
        <v>70</v>
      </c>
      <c r="D76" s="9" t="s">
        <v>27</v>
      </c>
      <c r="E76" s="5" t="s">
        <v>441</v>
      </c>
      <c r="F76" s="6" t="s">
        <v>87</v>
      </c>
      <c r="G76" s="10" t="s">
        <v>51</v>
      </c>
      <c r="H76" s="5" t="s">
        <v>428</v>
      </c>
      <c r="I76" s="5" t="s">
        <v>36</v>
      </c>
      <c r="J76" s="5" t="s">
        <v>314</v>
      </c>
      <c r="K76" s="10" t="s">
        <v>36</v>
      </c>
      <c r="L76" s="11">
        <v>35</v>
      </c>
      <c r="M76" s="11">
        <v>44</v>
      </c>
      <c r="N76" s="11">
        <f t="shared" si="6"/>
        <v>79</v>
      </c>
      <c r="O76" s="12" t="str">
        <f t="shared" si="7"/>
        <v>Без пласмана</v>
      </c>
      <c r="P76" s="12" t="str">
        <f t="shared" si="8"/>
        <v>Без награде</v>
      </c>
      <c r="Q76" s="13"/>
      <c r="R76" s="13"/>
      <c r="S76" s="13"/>
      <c r="T76" s="13"/>
    </row>
    <row r="77" spans="1:20" ht="15.75">
      <c r="A77" s="3">
        <v>76</v>
      </c>
      <c r="B77" s="5" t="s">
        <v>315</v>
      </c>
      <c r="C77" s="5" t="s">
        <v>245</v>
      </c>
      <c r="D77" s="9" t="s">
        <v>27</v>
      </c>
      <c r="E77" s="5" t="s">
        <v>316</v>
      </c>
      <c r="F77" s="6" t="s">
        <v>174</v>
      </c>
      <c r="G77" s="10" t="s">
        <v>51</v>
      </c>
      <c r="H77" s="5" t="s">
        <v>317</v>
      </c>
      <c r="I77" s="5" t="s">
        <v>261</v>
      </c>
      <c r="J77" s="5" t="s">
        <v>262</v>
      </c>
      <c r="K77" s="10" t="s">
        <v>191</v>
      </c>
      <c r="L77" s="11">
        <v>27.5</v>
      </c>
      <c r="M77" s="11">
        <v>50</v>
      </c>
      <c r="N77" s="11">
        <f t="shared" si="6"/>
        <v>77.5</v>
      </c>
      <c r="O77" s="12" t="str">
        <f t="shared" si="7"/>
        <v>Без пласмана</v>
      </c>
      <c r="P77" s="12" t="str">
        <f t="shared" si="8"/>
        <v xml:space="preserve">1 награда </v>
      </c>
      <c r="Q77" s="13"/>
      <c r="R77" s="13"/>
      <c r="S77" s="13"/>
      <c r="T77" s="13"/>
    </row>
    <row r="78" spans="1:20" ht="15.75">
      <c r="A78" s="3">
        <v>77</v>
      </c>
      <c r="B78" s="5" t="s">
        <v>205</v>
      </c>
      <c r="C78" s="5" t="s">
        <v>167</v>
      </c>
      <c r="D78" s="9" t="s">
        <v>27</v>
      </c>
      <c r="E78" s="5" t="s">
        <v>318</v>
      </c>
      <c r="F78" s="6" t="s">
        <v>20</v>
      </c>
      <c r="G78" s="10" t="s">
        <v>21</v>
      </c>
      <c r="H78" s="5" t="s">
        <v>81</v>
      </c>
      <c r="I78" s="5" t="s">
        <v>57</v>
      </c>
      <c r="J78" s="5" t="s">
        <v>319</v>
      </c>
      <c r="K78" s="10" t="s">
        <v>23</v>
      </c>
      <c r="L78" s="11">
        <v>32.5</v>
      </c>
      <c r="M78" s="11">
        <v>45</v>
      </c>
      <c r="N78" s="11">
        <f t="shared" si="6"/>
        <v>77.5</v>
      </c>
      <c r="O78" s="12" t="str">
        <f t="shared" si="7"/>
        <v>Без пласмана</v>
      </c>
      <c r="P78" s="12" t="str">
        <f t="shared" si="8"/>
        <v>Без награде</v>
      </c>
      <c r="Q78" s="13"/>
      <c r="R78" s="13"/>
      <c r="S78" s="13"/>
      <c r="T78" s="13"/>
    </row>
    <row r="79" spans="1:20" ht="15.75">
      <c r="A79" s="3">
        <v>78</v>
      </c>
      <c r="B79" s="5" t="s">
        <v>320</v>
      </c>
      <c r="C79" s="5" t="s">
        <v>321</v>
      </c>
      <c r="D79" s="9" t="s">
        <v>27</v>
      </c>
      <c r="E79" s="5" t="s">
        <v>322</v>
      </c>
      <c r="F79" s="6" t="s">
        <v>44</v>
      </c>
      <c r="G79" s="10" t="s">
        <v>51</v>
      </c>
      <c r="H79" s="5" t="s">
        <v>442</v>
      </c>
      <c r="I79" s="5" t="s">
        <v>241</v>
      </c>
      <c r="J79" s="5" t="s">
        <v>323</v>
      </c>
      <c r="K79" s="10" t="s">
        <v>243</v>
      </c>
      <c r="L79" s="11">
        <v>27</v>
      </c>
      <c r="M79" s="11">
        <v>50</v>
      </c>
      <c r="N79" s="11">
        <f t="shared" si="6"/>
        <v>77</v>
      </c>
      <c r="O79" s="12" t="str">
        <f t="shared" si="7"/>
        <v>Без пласмана</v>
      </c>
      <c r="P79" s="12" t="str">
        <f t="shared" si="8"/>
        <v xml:space="preserve">1 награда </v>
      </c>
      <c r="Q79" s="13"/>
      <c r="R79" s="13"/>
      <c r="S79" s="13"/>
      <c r="T79" s="13"/>
    </row>
    <row r="80" spans="1:20" ht="15.75">
      <c r="A80" s="3">
        <v>79</v>
      </c>
      <c r="B80" s="5" t="s">
        <v>324</v>
      </c>
      <c r="C80" s="5" t="s">
        <v>215</v>
      </c>
      <c r="D80" s="9" t="s">
        <v>27</v>
      </c>
      <c r="E80" s="15" t="s">
        <v>325</v>
      </c>
      <c r="F80" s="6" t="s">
        <v>62</v>
      </c>
      <c r="G80" s="10" t="s">
        <v>51</v>
      </c>
      <c r="H80" s="5" t="s">
        <v>101</v>
      </c>
      <c r="I80" s="5" t="s">
        <v>89</v>
      </c>
      <c r="J80" s="15" t="s">
        <v>289</v>
      </c>
      <c r="K80" s="10" t="s">
        <v>89</v>
      </c>
      <c r="L80" s="11">
        <v>30</v>
      </c>
      <c r="M80" s="11">
        <v>47</v>
      </c>
      <c r="N80" s="11">
        <f t="shared" si="6"/>
        <v>77</v>
      </c>
      <c r="O80" s="12" t="str">
        <f t="shared" si="7"/>
        <v>Без пласмана</v>
      </c>
      <c r="P80" s="12" t="str">
        <f t="shared" si="8"/>
        <v>Без награде</v>
      </c>
      <c r="Q80" s="13"/>
      <c r="R80" s="13"/>
      <c r="S80" s="13"/>
      <c r="T80" s="13"/>
    </row>
    <row r="81" spans="1:20" ht="15.75">
      <c r="A81" s="3">
        <v>80</v>
      </c>
      <c r="B81" s="5" t="s">
        <v>326</v>
      </c>
      <c r="C81" s="5" t="s">
        <v>327</v>
      </c>
      <c r="D81" s="9" t="s">
        <v>27</v>
      </c>
      <c r="E81" s="5" t="s">
        <v>328</v>
      </c>
      <c r="F81" s="6" t="s">
        <v>20</v>
      </c>
      <c r="G81" s="10" t="s">
        <v>21</v>
      </c>
      <c r="H81" s="5" t="s">
        <v>329</v>
      </c>
      <c r="I81" s="5" t="s">
        <v>330</v>
      </c>
      <c r="J81" s="15" t="s">
        <v>331</v>
      </c>
      <c r="K81" s="10" t="s">
        <v>89</v>
      </c>
      <c r="L81" s="11">
        <v>32</v>
      </c>
      <c r="M81" s="11">
        <v>45</v>
      </c>
      <c r="N81" s="11">
        <f t="shared" si="6"/>
        <v>77</v>
      </c>
      <c r="O81" s="12" t="str">
        <f t="shared" si="7"/>
        <v>Без пласмана</v>
      </c>
      <c r="P81" s="12" t="str">
        <f t="shared" si="8"/>
        <v>Без награде</v>
      </c>
      <c r="Q81" s="13"/>
      <c r="R81" s="13"/>
      <c r="S81" s="13"/>
      <c r="T81" s="13"/>
    </row>
    <row r="82" spans="1:20" ht="15.75">
      <c r="A82" s="3">
        <v>81</v>
      </c>
      <c r="B82" s="5" t="s">
        <v>332</v>
      </c>
      <c r="C82" s="5" t="s">
        <v>333</v>
      </c>
      <c r="D82" s="9" t="s">
        <v>18</v>
      </c>
      <c r="E82" s="5" t="s">
        <v>334</v>
      </c>
      <c r="F82" s="6" t="s">
        <v>140</v>
      </c>
      <c r="G82" s="10" t="s">
        <v>51</v>
      </c>
      <c r="H82" s="5" t="s">
        <v>335</v>
      </c>
      <c r="I82" s="5" t="s">
        <v>89</v>
      </c>
      <c r="J82" s="5" t="s">
        <v>336</v>
      </c>
      <c r="K82" s="10" t="s">
        <v>89</v>
      </c>
      <c r="L82" s="11">
        <v>32</v>
      </c>
      <c r="M82" s="11">
        <v>45</v>
      </c>
      <c r="N82" s="11">
        <f t="shared" si="6"/>
        <v>77</v>
      </c>
      <c r="O82" s="12" t="str">
        <f t="shared" si="7"/>
        <v>Без пласмана</v>
      </c>
      <c r="P82" s="12" t="str">
        <f t="shared" si="8"/>
        <v>Без награде</v>
      </c>
      <c r="Q82" s="13"/>
      <c r="R82" s="13"/>
      <c r="S82" s="13"/>
      <c r="T82" s="13"/>
    </row>
    <row r="83" spans="1:20" ht="15.75">
      <c r="A83" s="3">
        <v>82</v>
      </c>
      <c r="B83" s="5" t="s">
        <v>337</v>
      </c>
      <c r="C83" s="5" t="s">
        <v>338</v>
      </c>
      <c r="D83" s="9" t="s">
        <v>18</v>
      </c>
      <c r="E83" s="5" t="s">
        <v>339</v>
      </c>
      <c r="F83" s="6" t="s">
        <v>62</v>
      </c>
      <c r="G83" s="10" t="s">
        <v>51</v>
      </c>
      <c r="H83" s="5" t="s">
        <v>340</v>
      </c>
      <c r="I83" s="5" t="s">
        <v>30</v>
      </c>
      <c r="J83" s="5" t="s">
        <v>214</v>
      </c>
      <c r="K83" s="10" t="s">
        <v>32</v>
      </c>
      <c r="L83" s="11">
        <v>25</v>
      </c>
      <c r="M83" s="11">
        <v>49</v>
      </c>
      <c r="N83" s="11">
        <f t="shared" si="6"/>
        <v>74</v>
      </c>
      <c r="O83" s="12" t="str">
        <f t="shared" si="7"/>
        <v>Без пласмана</v>
      </c>
      <c r="P83" s="12" t="str">
        <f t="shared" si="8"/>
        <v>2 награда</v>
      </c>
      <c r="Q83" s="13"/>
      <c r="R83" s="13"/>
      <c r="S83" s="13"/>
      <c r="T83" s="13"/>
    </row>
    <row r="84" spans="1:20" ht="15.75">
      <c r="A84" s="3">
        <v>83</v>
      </c>
      <c r="B84" s="5" t="s">
        <v>287</v>
      </c>
      <c r="C84" s="5" t="s">
        <v>99</v>
      </c>
      <c r="D84" s="9" t="s">
        <v>27</v>
      </c>
      <c r="E84" s="5" t="s">
        <v>341</v>
      </c>
      <c r="F84" s="6" t="s">
        <v>140</v>
      </c>
      <c r="G84" s="10" t="s">
        <v>21</v>
      </c>
      <c r="H84" s="5" t="s">
        <v>335</v>
      </c>
      <c r="I84" s="5" t="s">
        <v>89</v>
      </c>
      <c r="J84" s="5" t="s">
        <v>336</v>
      </c>
      <c r="K84" s="10" t="s">
        <v>89</v>
      </c>
      <c r="L84" s="11">
        <v>25</v>
      </c>
      <c r="M84" s="11">
        <v>48</v>
      </c>
      <c r="N84" s="11">
        <f t="shared" si="6"/>
        <v>73</v>
      </c>
      <c r="O84" s="12" t="str">
        <f t="shared" si="7"/>
        <v>Без пласмана</v>
      </c>
      <c r="P84" s="12" t="str">
        <f t="shared" si="8"/>
        <v>3 награда</v>
      </c>
      <c r="Q84" s="13"/>
      <c r="R84" s="13"/>
      <c r="S84" s="13"/>
      <c r="T84" s="13"/>
    </row>
    <row r="85" spans="1:20" ht="15.75">
      <c r="A85" s="3">
        <v>84</v>
      </c>
      <c r="B85" s="5" t="s">
        <v>342</v>
      </c>
      <c r="C85" s="5" t="s">
        <v>343</v>
      </c>
      <c r="D85" s="9" t="s">
        <v>27</v>
      </c>
      <c r="E85" s="5" t="s">
        <v>344</v>
      </c>
      <c r="F85" s="6" t="s">
        <v>163</v>
      </c>
      <c r="G85" s="10" t="s">
        <v>21</v>
      </c>
      <c r="H85" s="5" t="s">
        <v>306</v>
      </c>
      <c r="I85" s="5" t="s">
        <v>30</v>
      </c>
      <c r="J85" s="5" t="s">
        <v>313</v>
      </c>
      <c r="K85" s="10" t="s">
        <v>32</v>
      </c>
      <c r="L85" s="11">
        <v>44</v>
      </c>
      <c r="M85" s="11">
        <v>29</v>
      </c>
      <c r="N85" s="11">
        <f t="shared" si="6"/>
        <v>73</v>
      </c>
      <c r="O85" s="12" t="str">
        <f t="shared" si="7"/>
        <v>Без пласмана</v>
      </c>
      <c r="P85" s="12" t="str">
        <f t="shared" si="8"/>
        <v>Без награде</v>
      </c>
      <c r="Q85" s="13"/>
      <c r="R85" s="13"/>
      <c r="S85" s="13"/>
      <c r="T85" s="13"/>
    </row>
    <row r="86" spans="1:20" ht="15.75">
      <c r="A86" s="3">
        <v>85</v>
      </c>
      <c r="B86" s="5" t="s">
        <v>297</v>
      </c>
      <c r="C86" s="5" t="s">
        <v>60</v>
      </c>
      <c r="D86" s="9" t="s">
        <v>18</v>
      </c>
      <c r="E86" s="5" t="s">
        <v>345</v>
      </c>
      <c r="F86" s="6" t="s">
        <v>20</v>
      </c>
      <c r="G86" s="10" t="s">
        <v>51</v>
      </c>
      <c r="H86" s="5" t="s">
        <v>346</v>
      </c>
      <c r="I86" s="5" t="s">
        <v>228</v>
      </c>
      <c r="J86" s="5" t="s">
        <v>347</v>
      </c>
      <c r="K86" s="10" t="s">
        <v>228</v>
      </c>
      <c r="L86" s="11">
        <v>28</v>
      </c>
      <c r="M86" s="11">
        <v>45</v>
      </c>
      <c r="N86" s="11">
        <f t="shared" si="6"/>
        <v>73</v>
      </c>
      <c r="O86" s="12" t="str">
        <f t="shared" si="7"/>
        <v>Без пласмана</v>
      </c>
      <c r="P86" s="12" t="str">
        <f t="shared" si="8"/>
        <v>Без награде</v>
      </c>
      <c r="Q86" s="13"/>
      <c r="R86" s="13"/>
      <c r="S86" s="13"/>
      <c r="T86" s="13"/>
    </row>
    <row r="87" spans="1:20" ht="15.75">
      <c r="A87" s="3">
        <v>86</v>
      </c>
      <c r="B87" s="5" t="s">
        <v>348</v>
      </c>
      <c r="C87" s="5" t="s">
        <v>310</v>
      </c>
      <c r="D87" s="9" t="s">
        <v>27</v>
      </c>
      <c r="E87" s="5" t="s">
        <v>349</v>
      </c>
      <c r="F87" s="6" t="s">
        <v>20</v>
      </c>
      <c r="G87" s="10" t="s">
        <v>51</v>
      </c>
      <c r="H87" s="5" t="s">
        <v>350</v>
      </c>
      <c r="I87" s="5" t="s">
        <v>30</v>
      </c>
      <c r="J87" s="5" t="s">
        <v>443</v>
      </c>
      <c r="K87" s="10" t="s">
        <v>191</v>
      </c>
      <c r="L87" s="11">
        <v>22.5</v>
      </c>
      <c r="M87" s="11">
        <v>50</v>
      </c>
      <c r="N87" s="11">
        <f t="shared" si="6"/>
        <v>72.5</v>
      </c>
      <c r="O87" s="12" t="str">
        <f t="shared" si="7"/>
        <v>Без пласмана</v>
      </c>
      <c r="P87" s="12" t="str">
        <f t="shared" si="8"/>
        <v xml:space="preserve">1 награда </v>
      </c>
      <c r="Q87" s="13"/>
      <c r="R87" s="13"/>
      <c r="S87" s="13"/>
      <c r="T87" s="13"/>
    </row>
    <row r="88" spans="1:20" ht="15.75">
      <c r="A88" s="3">
        <v>87</v>
      </c>
      <c r="B88" s="5" t="s">
        <v>297</v>
      </c>
      <c r="C88" s="5" t="s">
        <v>172</v>
      </c>
      <c r="D88" s="9" t="s">
        <v>18</v>
      </c>
      <c r="E88" s="5" t="s">
        <v>351</v>
      </c>
      <c r="F88" s="6" t="s">
        <v>62</v>
      </c>
      <c r="G88" s="10" t="s">
        <v>51</v>
      </c>
      <c r="H88" s="5" t="s">
        <v>352</v>
      </c>
      <c r="I88" s="5" t="s">
        <v>30</v>
      </c>
      <c r="J88" s="5" t="s">
        <v>262</v>
      </c>
      <c r="K88" s="10" t="s">
        <v>191</v>
      </c>
      <c r="L88" s="11">
        <v>22.5</v>
      </c>
      <c r="M88" s="11">
        <v>49.5</v>
      </c>
      <c r="N88" s="11">
        <f t="shared" si="6"/>
        <v>72</v>
      </c>
      <c r="O88" s="12" t="str">
        <f t="shared" si="7"/>
        <v>Без пласмана</v>
      </c>
      <c r="P88" s="12" t="s">
        <v>419</v>
      </c>
      <c r="Q88" s="13"/>
      <c r="R88" s="13"/>
      <c r="S88" s="13"/>
      <c r="T88" s="13"/>
    </row>
    <row r="89" spans="1:20" ht="15.75">
      <c r="A89" s="3">
        <v>88</v>
      </c>
      <c r="B89" s="5" t="s">
        <v>353</v>
      </c>
      <c r="C89" s="5" t="s">
        <v>108</v>
      </c>
      <c r="D89" s="9" t="s">
        <v>27</v>
      </c>
      <c r="E89" s="5" t="s">
        <v>354</v>
      </c>
      <c r="F89" s="6" t="s">
        <v>62</v>
      </c>
      <c r="G89" s="10" t="s">
        <v>21</v>
      </c>
      <c r="H89" s="5" t="s">
        <v>355</v>
      </c>
      <c r="I89" s="5" t="s">
        <v>30</v>
      </c>
      <c r="J89" s="5" t="s">
        <v>214</v>
      </c>
      <c r="K89" s="10" t="s">
        <v>32</v>
      </c>
      <c r="L89" s="11">
        <v>30</v>
      </c>
      <c r="M89" s="11">
        <v>42</v>
      </c>
      <c r="N89" s="11">
        <f t="shared" si="6"/>
        <v>72</v>
      </c>
      <c r="O89" s="12" t="str">
        <f t="shared" si="7"/>
        <v>Без пласмана</v>
      </c>
      <c r="P89" s="12" t="str">
        <f t="shared" si="8"/>
        <v>Без награде</v>
      </c>
      <c r="Q89" s="13"/>
      <c r="R89" s="13"/>
      <c r="S89" s="13"/>
      <c r="T89" s="13"/>
    </row>
    <row r="90" spans="1:20" ht="15.75">
      <c r="A90" s="3">
        <v>89</v>
      </c>
      <c r="B90" s="5" t="s">
        <v>356</v>
      </c>
      <c r="C90" s="5" t="s">
        <v>357</v>
      </c>
      <c r="D90" s="9" t="s">
        <v>27</v>
      </c>
      <c r="E90" s="5" t="s">
        <v>358</v>
      </c>
      <c r="F90" s="6" t="s">
        <v>62</v>
      </c>
      <c r="G90" s="10" t="s">
        <v>21</v>
      </c>
      <c r="H90" s="5" t="s">
        <v>444</v>
      </c>
      <c r="I90" s="5" t="s">
        <v>169</v>
      </c>
      <c r="J90" s="5" t="s">
        <v>224</v>
      </c>
      <c r="K90" s="10" t="s">
        <v>36</v>
      </c>
      <c r="L90" s="11">
        <v>20</v>
      </c>
      <c r="M90" s="11">
        <v>50</v>
      </c>
      <c r="N90" s="11">
        <f t="shared" si="6"/>
        <v>70</v>
      </c>
      <c r="O90" s="12" t="str">
        <f t="shared" si="7"/>
        <v>Без пласмана</v>
      </c>
      <c r="P90" s="12" t="str">
        <f t="shared" si="8"/>
        <v xml:space="preserve">1 награда </v>
      </c>
      <c r="Q90" s="13"/>
      <c r="R90" s="13"/>
      <c r="S90" s="13"/>
      <c r="T90" s="13"/>
    </row>
    <row r="91" spans="1:20" ht="15.75">
      <c r="A91" s="3">
        <v>90</v>
      </c>
      <c r="B91" s="5" t="s">
        <v>359</v>
      </c>
      <c r="C91" s="5" t="s">
        <v>295</v>
      </c>
      <c r="D91" s="9" t="s">
        <v>18</v>
      </c>
      <c r="E91" s="5" t="s">
        <v>360</v>
      </c>
      <c r="F91" s="6" t="s">
        <v>62</v>
      </c>
      <c r="G91" s="10" t="s">
        <v>51</v>
      </c>
      <c r="H91" s="5" t="s">
        <v>361</v>
      </c>
      <c r="I91" s="5" t="s">
        <v>89</v>
      </c>
      <c r="J91" s="5" t="s">
        <v>289</v>
      </c>
      <c r="K91" s="10" t="s">
        <v>89</v>
      </c>
      <c r="L91" s="11">
        <v>30</v>
      </c>
      <c r="M91" s="11">
        <v>40</v>
      </c>
      <c r="N91" s="11">
        <f t="shared" si="6"/>
        <v>70</v>
      </c>
      <c r="O91" s="12" t="str">
        <f t="shared" si="7"/>
        <v>Без пласмана</v>
      </c>
      <c r="P91" s="12" t="str">
        <f t="shared" si="8"/>
        <v>Без награде</v>
      </c>
      <c r="Q91" s="13"/>
      <c r="R91" s="13"/>
      <c r="S91" s="13"/>
      <c r="T91" s="13"/>
    </row>
    <row r="92" spans="1:20" ht="15.75">
      <c r="A92" s="3">
        <v>91</v>
      </c>
      <c r="B92" s="5" t="s">
        <v>362</v>
      </c>
      <c r="C92" s="5" t="s">
        <v>172</v>
      </c>
      <c r="D92" s="9" t="s">
        <v>18</v>
      </c>
      <c r="E92" s="5" t="s">
        <v>363</v>
      </c>
      <c r="F92" s="6" t="s">
        <v>62</v>
      </c>
      <c r="G92" s="10" t="s">
        <v>51</v>
      </c>
      <c r="H92" s="5" t="s">
        <v>364</v>
      </c>
      <c r="I92" s="5" t="s">
        <v>365</v>
      </c>
      <c r="J92" s="5" t="s">
        <v>366</v>
      </c>
      <c r="K92" s="10" t="s">
        <v>89</v>
      </c>
      <c r="L92" s="11">
        <v>25</v>
      </c>
      <c r="M92" s="11">
        <v>45</v>
      </c>
      <c r="N92" s="11">
        <f t="shared" si="6"/>
        <v>70</v>
      </c>
      <c r="O92" s="12" t="str">
        <f t="shared" si="7"/>
        <v>Без пласмана</v>
      </c>
      <c r="P92" s="12" t="str">
        <f t="shared" si="8"/>
        <v>Без награде</v>
      </c>
      <c r="Q92" s="13"/>
      <c r="R92" s="13"/>
      <c r="S92" s="13"/>
      <c r="T92" s="13"/>
    </row>
    <row r="93" spans="1:20" ht="15.75">
      <c r="A93" s="3">
        <v>92</v>
      </c>
      <c r="B93" s="5" t="s">
        <v>367</v>
      </c>
      <c r="C93" s="5" t="s">
        <v>34</v>
      </c>
      <c r="D93" s="9" t="s">
        <v>18</v>
      </c>
      <c r="E93" s="5" t="s">
        <v>354</v>
      </c>
      <c r="F93" s="6" t="s">
        <v>62</v>
      </c>
      <c r="G93" s="10" t="s">
        <v>51</v>
      </c>
      <c r="H93" s="5" t="s">
        <v>368</v>
      </c>
      <c r="I93" s="5" t="s">
        <v>30</v>
      </c>
      <c r="J93" s="5" t="s">
        <v>369</v>
      </c>
      <c r="K93" s="10" t="s">
        <v>32</v>
      </c>
      <c r="L93" s="11">
        <v>30</v>
      </c>
      <c r="M93" s="11">
        <v>40</v>
      </c>
      <c r="N93" s="11">
        <f t="shared" si="6"/>
        <v>70</v>
      </c>
      <c r="O93" s="12" t="str">
        <f t="shared" si="7"/>
        <v>Без пласмана</v>
      </c>
      <c r="P93" s="12" t="str">
        <f t="shared" si="8"/>
        <v>Без награде</v>
      </c>
      <c r="Q93" s="13"/>
      <c r="R93" s="13"/>
      <c r="S93" s="13"/>
      <c r="T93" s="13"/>
    </row>
    <row r="94" spans="1:20" ht="15.75">
      <c r="A94" s="3">
        <v>93</v>
      </c>
      <c r="B94" s="5" t="s">
        <v>370</v>
      </c>
      <c r="C94" s="5" t="s">
        <v>138</v>
      </c>
      <c r="D94" s="9" t="s">
        <v>18</v>
      </c>
      <c r="E94" s="5" t="s">
        <v>298</v>
      </c>
      <c r="F94" s="6" t="s">
        <v>62</v>
      </c>
      <c r="G94" s="10" t="s">
        <v>51</v>
      </c>
      <c r="H94" s="5" t="s">
        <v>371</v>
      </c>
      <c r="I94" s="5" t="s">
        <v>36</v>
      </c>
      <c r="J94" s="5" t="s">
        <v>145</v>
      </c>
      <c r="K94" s="10" t="s">
        <v>36</v>
      </c>
      <c r="L94" s="11">
        <v>25</v>
      </c>
      <c r="M94" s="11">
        <v>45</v>
      </c>
      <c r="N94" s="11">
        <f t="shared" si="6"/>
        <v>70</v>
      </c>
      <c r="O94" s="12" t="str">
        <f t="shared" si="7"/>
        <v>Без пласмана</v>
      </c>
      <c r="P94" s="12" t="str">
        <f t="shared" si="8"/>
        <v>Без награде</v>
      </c>
      <c r="Q94" s="13"/>
      <c r="R94" s="13"/>
      <c r="S94" s="13"/>
      <c r="T94" s="13"/>
    </row>
    <row r="95" spans="1:20" ht="15.75">
      <c r="A95" s="3">
        <v>94</v>
      </c>
      <c r="B95" s="5" t="s">
        <v>372</v>
      </c>
      <c r="C95" s="5" t="s">
        <v>17</v>
      </c>
      <c r="D95" s="9" t="s">
        <v>18</v>
      </c>
      <c r="E95" s="5" t="s">
        <v>373</v>
      </c>
      <c r="F95" s="6" t="s">
        <v>20</v>
      </c>
      <c r="G95" s="10" t="s">
        <v>21</v>
      </c>
      <c r="H95" s="5" t="s">
        <v>134</v>
      </c>
      <c r="I95" s="5" t="s">
        <v>135</v>
      </c>
      <c r="J95" s="5" t="s">
        <v>374</v>
      </c>
      <c r="K95" s="10" t="s">
        <v>23</v>
      </c>
      <c r="L95" s="11">
        <v>26</v>
      </c>
      <c r="M95" s="11">
        <v>43</v>
      </c>
      <c r="N95" s="11">
        <f t="shared" si="6"/>
        <v>69</v>
      </c>
      <c r="O95" s="12" t="str">
        <f t="shared" si="7"/>
        <v>Без пласмана</v>
      </c>
      <c r="P95" s="12" t="str">
        <f t="shared" si="8"/>
        <v>Без награде</v>
      </c>
      <c r="Q95" s="13"/>
      <c r="R95" s="13"/>
      <c r="S95" s="13"/>
      <c r="T95" s="13"/>
    </row>
    <row r="96" spans="1:20" ht="15.75">
      <c r="A96" s="3">
        <v>95</v>
      </c>
      <c r="B96" s="5" t="s">
        <v>375</v>
      </c>
      <c r="C96" s="5" t="s">
        <v>376</v>
      </c>
      <c r="D96" s="9" t="s">
        <v>27</v>
      </c>
      <c r="E96" s="5" t="s">
        <v>377</v>
      </c>
      <c r="F96" s="6" t="s">
        <v>163</v>
      </c>
      <c r="G96" s="10" t="s">
        <v>51</v>
      </c>
      <c r="H96" s="5" t="s">
        <v>378</v>
      </c>
      <c r="I96" s="5" t="s">
        <v>217</v>
      </c>
      <c r="J96" s="5" t="s">
        <v>445</v>
      </c>
      <c r="K96" s="10" t="s">
        <v>36</v>
      </c>
      <c r="L96" s="11">
        <v>34</v>
      </c>
      <c r="M96" s="11">
        <v>35</v>
      </c>
      <c r="N96" s="11">
        <f t="shared" si="6"/>
        <v>69</v>
      </c>
      <c r="O96" s="12" t="str">
        <f t="shared" si="7"/>
        <v>Без пласмана</v>
      </c>
      <c r="P96" s="12" t="str">
        <f t="shared" si="8"/>
        <v>Без награде</v>
      </c>
      <c r="Q96" s="13"/>
      <c r="R96" s="13"/>
      <c r="S96" s="13"/>
      <c r="T96" s="13"/>
    </row>
    <row r="97" spans="1:20" ht="15.75">
      <c r="A97" s="3">
        <v>96</v>
      </c>
      <c r="B97" s="5" t="s">
        <v>379</v>
      </c>
      <c r="C97" s="5" t="s">
        <v>380</v>
      </c>
      <c r="D97" s="9" t="s">
        <v>27</v>
      </c>
      <c r="E97" s="5" t="s">
        <v>381</v>
      </c>
      <c r="F97" s="6" t="s">
        <v>163</v>
      </c>
      <c r="G97" s="10" t="s">
        <v>21</v>
      </c>
      <c r="H97" s="5" t="s">
        <v>382</v>
      </c>
      <c r="I97" s="5" t="s">
        <v>243</v>
      </c>
      <c r="J97" s="5" t="s">
        <v>383</v>
      </c>
      <c r="K97" s="10" t="s">
        <v>243</v>
      </c>
      <c r="L97" s="11">
        <v>40</v>
      </c>
      <c r="M97" s="11">
        <v>28</v>
      </c>
      <c r="N97" s="11">
        <f t="shared" si="6"/>
        <v>68</v>
      </c>
      <c r="O97" s="12" t="str">
        <f t="shared" si="7"/>
        <v>Без пласмана</v>
      </c>
      <c r="P97" s="12" t="str">
        <f t="shared" si="8"/>
        <v>Без награде</v>
      </c>
      <c r="Q97" s="13"/>
      <c r="R97" s="13"/>
      <c r="S97" s="13"/>
      <c r="T97" s="13"/>
    </row>
    <row r="98" spans="1:20" ht="15.75">
      <c r="A98" s="3">
        <v>97</v>
      </c>
      <c r="B98" s="5" t="s">
        <v>25</v>
      </c>
      <c r="C98" s="5" t="s">
        <v>198</v>
      </c>
      <c r="D98" s="9" t="s">
        <v>18</v>
      </c>
      <c r="E98" s="5" t="s">
        <v>384</v>
      </c>
      <c r="F98" s="6" t="s">
        <v>62</v>
      </c>
      <c r="G98" s="10" t="s">
        <v>51</v>
      </c>
      <c r="H98" s="5" t="s">
        <v>385</v>
      </c>
      <c r="I98" s="5" t="s">
        <v>30</v>
      </c>
      <c r="J98" s="5" t="s">
        <v>386</v>
      </c>
      <c r="K98" s="10" t="s">
        <v>191</v>
      </c>
      <c r="L98" s="11">
        <v>25</v>
      </c>
      <c r="M98" s="11">
        <v>42</v>
      </c>
      <c r="N98" s="11">
        <f t="shared" ref="N98:N111" si="9">L98+M98</f>
        <v>67</v>
      </c>
      <c r="O98" s="12" t="str">
        <f t="shared" ref="O98:O111" si="10">IF(AND(N98&gt;=97,N98&lt;=100),"1 место",IF(AND(N98&gt;=94,N98&lt;=96),"2 место",IF(AND(N98&gt;=90,N98&lt;=93),"3 место","Без пласмана")))</f>
        <v>Без пласмана</v>
      </c>
      <c r="P98" s="12" t="str">
        <f t="shared" ref="P98:P111" si="11">IF(M98=50,"1 награда ",IF(M98=49,"2 награда",IF(M98=48,"3 награда","Без награде")))</f>
        <v>Без награде</v>
      </c>
      <c r="Q98" s="13"/>
      <c r="R98" s="13"/>
      <c r="S98" s="13"/>
      <c r="T98" s="13"/>
    </row>
    <row r="99" spans="1:20" ht="15.75">
      <c r="A99" s="3">
        <v>98</v>
      </c>
      <c r="B99" s="5" t="s">
        <v>387</v>
      </c>
      <c r="C99" s="5" t="s">
        <v>388</v>
      </c>
      <c r="D99" s="9" t="s">
        <v>27</v>
      </c>
      <c r="E99" s="5" t="s">
        <v>389</v>
      </c>
      <c r="F99" s="6" t="s">
        <v>62</v>
      </c>
      <c r="G99" s="10" t="s">
        <v>51</v>
      </c>
      <c r="H99" s="5" t="s">
        <v>213</v>
      </c>
      <c r="I99" s="5" t="s">
        <v>30</v>
      </c>
      <c r="J99" s="5" t="s">
        <v>64</v>
      </c>
      <c r="K99" s="10" t="s">
        <v>32</v>
      </c>
      <c r="L99" s="11">
        <v>25</v>
      </c>
      <c r="M99" s="11">
        <v>42</v>
      </c>
      <c r="N99" s="11">
        <f t="shared" si="9"/>
        <v>67</v>
      </c>
      <c r="O99" s="12" t="str">
        <f t="shared" si="10"/>
        <v>Без пласмана</v>
      </c>
      <c r="P99" s="12" t="str">
        <f t="shared" si="11"/>
        <v>Без награде</v>
      </c>
      <c r="Q99" s="13"/>
      <c r="R99" s="13"/>
      <c r="S99" s="13"/>
      <c r="T99" s="13"/>
    </row>
    <row r="100" spans="1:20" ht="15.75">
      <c r="A100" s="3">
        <v>99</v>
      </c>
      <c r="B100" s="5" t="s">
        <v>390</v>
      </c>
      <c r="C100" s="5" t="s">
        <v>391</v>
      </c>
      <c r="D100" s="9" t="s">
        <v>27</v>
      </c>
      <c r="E100" s="5" t="s">
        <v>392</v>
      </c>
      <c r="F100" s="6" t="s">
        <v>20</v>
      </c>
      <c r="G100" s="10" t="s">
        <v>51</v>
      </c>
      <c r="H100" s="5" t="s">
        <v>421</v>
      </c>
      <c r="I100" s="5" t="s">
        <v>36</v>
      </c>
      <c r="J100" s="5" t="s">
        <v>37</v>
      </c>
      <c r="K100" s="10" t="s">
        <v>36</v>
      </c>
      <c r="L100" s="11">
        <v>23.5</v>
      </c>
      <c r="M100" s="11">
        <v>38</v>
      </c>
      <c r="N100" s="11">
        <f t="shared" si="9"/>
        <v>61.5</v>
      </c>
      <c r="O100" s="12" t="str">
        <f t="shared" si="10"/>
        <v>Без пласмана</v>
      </c>
      <c r="P100" s="12" t="str">
        <f t="shared" si="11"/>
        <v>Без награде</v>
      </c>
      <c r="Q100" s="13"/>
      <c r="R100" s="13"/>
      <c r="S100" s="13"/>
      <c r="T100" s="13"/>
    </row>
    <row r="101" spans="1:20" ht="15.75">
      <c r="A101" s="3">
        <v>100</v>
      </c>
      <c r="B101" s="5" t="s">
        <v>393</v>
      </c>
      <c r="C101" s="5" t="s">
        <v>215</v>
      </c>
      <c r="D101" s="9" t="s">
        <v>27</v>
      </c>
      <c r="E101" s="5" t="s">
        <v>394</v>
      </c>
      <c r="F101" s="6" t="s">
        <v>87</v>
      </c>
      <c r="G101" s="10" t="s">
        <v>21</v>
      </c>
      <c r="H101" s="5" t="s">
        <v>382</v>
      </c>
      <c r="I101" s="5" t="s">
        <v>243</v>
      </c>
      <c r="J101" s="5" t="s">
        <v>383</v>
      </c>
      <c r="K101" s="10" t="s">
        <v>243</v>
      </c>
      <c r="L101" s="11">
        <v>23</v>
      </c>
      <c r="M101" s="11">
        <v>38</v>
      </c>
      <c r="N101" s="11">
        <f t="shared" si="9"/>
        <v>61</v>
      </c>
      <c r="O101" s="12" t="str">
        <f t="shared" si="10"/>
        <v>Без пласмана</v>
      </c>
      <c r="P101" s="12" t="str">
        <f t="shared" si="11"/>
        <v>Без награде</v>
      </c>
      <c r="Q101" s="13"/>
      <c r="R101" s="13"/>
      <c r="S101" s="13"/>
      <c r="T101" s="13"/>
    </row>
    <row r="102" spans="1:20" ht="15.75">
      <c r="A102" s="3">
        <v>101</v>
      </c>
      <c r="B102" s="5" t="s">
        <v>395</v>
      </c>
      <c r="C102" s="5" t="s">
        <v>396</v>
      </c>
      <c r="D102" s="9" t="s">
        <v>27</v>
      </c>
      <c r="E102" s="5" t="s">
        <v>397</v>
      </c>
      <c r="F102" s="6" t="s">
        <v>62</v>
      </c>
      <c r="G102" s="10" t="s">
        <v>51</v>
      </c>
      <c r="H102" s="5" t="s">
        <v>312</v>
      </c>
      <c r="I102" s="5" t="s">
        <v>30</v>
      </c>
      <c r="J102" s="5" t="s">
        <v>446</v>
      </c>
      <c r="K102" s="10" t="s">
        <v>191</v>
      </c>
      <c r="L102" s="11">
        <v>20</v>
      </c>
      <c r="M102" s="11">
        <v>40</v>
      </c>
      <c r="N102" s="11">
        <f t="shared" si="9"/>
        <v>60</v>
      </c>
      <c r="O102" s="12" t="str">
        <f t="shared" si="10"/>
        <v>Без пласмана</v>
      </c>
      <c r="P102" s="12" t="str">
        <f t="shared" si="11"/>
        <v>Без награде</v>
      </c>
      <c r="Q102" s="13"/>
      <c r="R102" s="13"/>
      <c r="S102" s="13"/>
      <c r="T102" s="13"/>
    </row>
    <row r="103" spans="1:20" ht="15.75">
      <c r="A103" s="3">
        <v>102</v>
      </c>
      <c r="B103" s="5" t="s">
        <v>142</v>
      </c>
      <c r="C103" s="5" t="s">
        <v>17</v>
      </c>
      <c r="D103" s="9" t="s">
        <v>18</v>
      </c>
      <c r="E103" s="5" t="s">
        <v>398</v>
      </c>
      <c r="F103" s="6" t="s">
        <v>20</v>
      </c>
      <c r="G103" s="10" t="s">
        <v>51</v>
      </c>
      <c r="H103" s="5" t="s">
        <v>421</v>
      </c>
      <c r="I103" s="5" t="s">
        <v>36</v>
      </c>
      <c r="J103" s="5" t="s">
        <v>37</v>
      </c>
      <c r="K103" s="10" t="s">
        <v>36</v>
      </c>
      <c r="L103" s="11">
        <v>24</v>
      </c>
      <c r="M103" s="11">
        <v>35</v>
      </c>
      <c r="N103" s="11">
        <f t="shared" si="9"/>
        <v>59</v>
      </c>
      <c r="O103" s="12" t="str">
        <f t="shared" si="10"/>
        <v>Без пласмана</v>
      </c>
      <c r="P103" s="12" t="str">
        <f t="shared" si="11"/>
        <v>Без награде</v>
      </c>
      <c r="Q103" s="13"/>
      <c r="R103" s="13"/>
      <c r="S103" s="13"/>
      <c r="T103" s="13"/>
    </row>
    <row r="104" spans="1:20" ht="15.75">
      <c r="A104" s="3">
        <v>103</v>
      </c>
      <c r="B104" s="5" t="s">
        <v>399</v>
      </c>
      <c r="C104" s="5" t="s">
        <v>219</v>
      </c>
      <c r="D104" s="9" t="s">
        <v>18</v>
      </c>
      <c r="E104" s="5" t="s">
        <v>226</v>
      </c>
      <c r="F104" s="6" t="s">
        <v>62</v>
      </c>
      <c r="G104" s="10" t="s">
        <v>51</v>
      </c>
      <c r="H104" s="5" t="s">
        <v>227</v>
      </c>
      <c r="I104" s="5" t="s">
        <v>228</v>
      </c>
      <c r="J104" s="5" t="s">
        <v>400</v>
      </c>
      <c r="K104" s="10" t="s">
        <v>228</v>
      </c>
      <c r="L104" s="11">
        <v>5</v>
      </c>
      <c r="M104" s="11">
        <v>50</v>
      </c>
      <c r="N104" s="11">
        <f t="shared" si="9"/>
        <v>55</v>
      </c>
      <c r="O104" s="12" t="str">
        <f t="shared" si="10"/>
        <v>Без пласмана</v>
      </c>
      <c r="P104" s="12" t="str">
        <f t="shared" si="11"/>
        <v xml:space="preserve">1 награда </v>
      </c>
      <c r="Q104" s="13"/>
      <c r="R104" s="13"/>
      <c r="S104" s="13"/>
      <c r="T104" s="13"/>
    </row>
    <row r="105" spans="1:20" ht="15.75">
      <c r="A105" s="3">
        <v>104</v>
      </c>
      <c r="B105" s="5" t="s">
        <v>401</v>
      </c>
      <c r="C105" s="5" t="s">
        <v>154</v>
      </c>
      <c r="D105" s="9" t="s">
        <v>27</v>
      </c>
      <c r="E105" s="5" t="s">
        <v>392</v>
      </c>
      <c r="F105" s="6" t="s">
        <v>20</v>
      </c>
      <c r="G105" s="10" t="s">
        <v>51</v>
      </c>
      <c r="H105" s="5" t="s">
        <v>420</v>
      </c>
      <c r="I105" s="5" t="s">
        <v>36</v>
      </c>
      <c r="J105" s="5" t="s">
        <v>37</v>
      </c>
      <c r="K105" s="10" t="s">
        <v>36</v>
      </c>
      <c r="L105" s="11">
        <v>12</v>
      </c>
      <c r="M105" s="11">
        <v>38</v>
      </c>
      <c r="N105" s="11">
        <f t="shared" si="9"/>
        <v>50</v>
      </c>
      <c r="O105" s="12" t="str">
        <f t="shared" si="10"/>
        <v>Без пласмана</v>
      </c>
      <c r="P105" s="12" t="str">
        <f t="shared" si="11"/>
        <v>Без награде</v>
      </c>
      <c r="Q105" s="13"/>
      <c r="R105" s="13"/>
      <c r="S105" s="13"/>
      <c r="T105" s="13"/>
    </row>
    <row r="106" spans="1:20" ht="15.75">
      <c r="A106" s="3">
        <v>105</v>
      </c>
      <c r="B106" s="5" t="s">
        <v>185</v>
      </c>
      <c r="C106" s="5" t="s">
        <v>172</v>
      </c>
      <c r="D106" s="9" t="s">
        <v>18</v>
      </c>
      <c r="E106" s="5" t="s">
        <v>402</v>
      </c>
      <c r="F106" s="6" t="s">
        <v>133</v>
      </c>
      <c r="G106" s="10" t="s">
        <v>51</v>
      </c>
      <c r="H106" s="5" t="s">
        <v>426</v>
      </c>
      <c r="I106" s="5" t="s">
        <v>217</v>
      </c>
      <c r="J106" s="5" t="s">
        <v>403</v>
      </c>
      <c r="K106" s="10" t="s">
        <v>36</v>
      </c>
      <c r="L106" s="11">
        <v>9</v>
      </c>
      <c r="M106" s="11">
        <v>40</v>
      </c>
      <c r="N106" s="11">
        <f t="shared" si="9"/>
        <v>49</v>
      </c>
      <c r="O106" s="12" t="str">
        <f t="shared" si="10"/>
        <v>Без пласмана</v>
      </c>
      <c r="P106" s="12" t="str">
        <f t="shared" si="11"/>
        <v>Без награде</v>
      </c>
      <c r="Q106" s="13"/>
      <c r="R106" s="13"/>
      <c r="S106" s="13"/>
      <c r="T106" s="13"/>
    </row>
    <row r="107" spans="1:20" ht="15.75">
      <c r="A107" s="3">
        <v>106</v>
      </c>
      <c r="B107" s="5" t="s">
        <v>404</v>
      </c>
      <c r="C107" s="5" t="s">
        <v>405</v>
      </c>
      <c r="D107" s="9" t="s">
        <v>18</v>
      </c>
      <c r="E107" s="5" t="s">
        <v>406</v>
      </c>
      <c r="F107" s="6" t="s">
        <v>133</v>
      </c>
      <c r="G107" s="10" t="s">
        <v>21</v>
      </c>
      <c r="H107" s="5" t="s">
        <v>45</v>
      </c>
      <c r="I107" s="5" t="s">
        <v>30</v>
      </c>
      <c r="J107" s="5" t="s">
        <v>407</v>
      </c>
      <c r="K107" s="10" t="s">
        <v>32</v>
      </c>
      <c r="L107" s="11">
        <v>0</v>
      </c>
      <c r="M107" s="11">
        <v>18</v>
      </c>
      <c r="N107" s="11">
        <f t="shared" si="9"/>
        <v>18</v>
      </c>
      <c r="O107" s="12" t="str">
        <f t="shared" si="10"/>
        <v>Без пласмана</v>
      </c>
      <c r="P107" s="12" t="str">
        <f t="shared" si="11"/>
        <v>Без награде</v>
      </c>
      <c r="Q107" s="13"/>
      <c r="R107" s="13"/>
      <c r="S107" s="13"/>
      <c r="T107" s="13"/>
    </row>
    <row r="108" spans="1:20" ht="15.75">
      <c r="A108" s="3">
        <v>107</v>
      </c>
      <c r="B108" s="5" t="s">
        <v>65</v>
      </c>
      <c r="C108" s="5" t="s">
        <v>66</v>
      </c>
      <c r="D108" s="9" t="s">
        <v>18</v>
      </c>
      <c r="E108" s="5" t="s">
        <v>408</v>
      </c>
      <c r="F108" s="6" t="s">
        <v>20</v>
      </c>
      <c r="G108" s="10" t="s">
        <v>51</v>
      </c>
      <c r="H108" s="5" t="s">
        <v>110</v>
      </c>
      <c r="I108" s="5" t="s">
        <v>23</v>
      </c>
      <c r="J108" s="5" t="s">
        <v>72</v>
      </c>
      <c r="K108" s="10" t="s">
        <v>23</v>
      </c>
      <c r="L108" s="11"/>
      <c r="M108" s="11"/>
      <c r="N108" s="11">
        <f t="shared" si="9"/>
        <v>0</v>
      </c>
      <c r="O108" s="12" t="str">
        <f t="shared" si="10"/>
        <v>Без пласмана</v>
      </c>
      <c r="P108" s="12" t="str">
        <f t="shared" si="11"/>
        <v>Без награде</v>
      </c>
      <c r="Q108" s="13"/>
      <c r="R108" s="13"/>
      <c r="S108" s="13"/>
      <c r="T108" s="13"/>
    </row>
    <row r="109" spans="1:20" ht="15.75">
      <c r="A109" s="3">
        <v>108</v>
      </c>
      <c r="B109" s="5" t="s">
        <v>409</v>
      </c>
      <c r="C109" s="5" t="s">
        <v>167</v>
      </c>
      <c r="D109" s="9" t="s">
        <v>27</v>
      </c>
      <c r="E109" s="6" t="s">
        <v>194</v>
      </c>
      <c r="F109" s="6" t="s">
        <v>44</v>
      </c>
      <c r="G109" s="10" t="s">
        <v>21</v>
      </c>
      <c r="H109" s="5" t="s">
        <v>420</v>
      </c>
      <c r="I109" s="5" t="s">
        <v>36</v>
      </c>
      <c r="J109" s="8" t="s">
        <v>170</v>
      </c>
      <c r="K109" s="10" t="s">
        <v>36</v>
      </c>
      <c r="L109" s="11"/>
      <c r="M109" s="11"/>
      <c r="N109" s="11">
        <f t="shared" si="9"/>
        <v>0</v>
      </c>
      <c r="O109" s="12" t="str">
        <f t="shared" si="10"/>
        <v>Без пласмана</v>
      </c>
      <c r="P109" s="12" t="str">
        <f t="shared" si="11"/>
        <v>Без награде</v>
      </c>
      <c r="Q109" s="13"/>
      <c r="R109" s="13"/>
      <c r="S109" s="13"/>
      <c r="T109" s="13"/>
    </row>
    <row r="110" spans="1:20" ht="15.75">
      <c r="A110" s="3">
        <v>109</v>
      </c>
      <c r="B110" s="5" t="s">
        <v>410</v>
      </c>
      <c r="C110" s="5" t="s">
        <v>411</v>
      </c>
      <c r="D110" s="9" t="s">
        <v>27</v>
      </c>
      <c r="E110" s="5" t="s">
        <v>412</v>
      </c>
      <c r="F110" s="6" t="s">
        <v>20</v>
      </c>
      <c r="G110" s="10" t="s">
        <v>21</v>
      </c>
      <c r="H110" s="5" t="s">
        <v>447</v>
      </c>
      <c r="I110" s="5" t="s">
        <v>413</v>
      </c>
      <c r="J110" s="5" t="s">
        <v>448</v>
      </c>
      <c r="K110" s="10" t="s">
        <v>117</v>
      </c>
      <c r="L110" s="11"/>
      <c r="M110" s="11"/>
      <c r="N110" s="11">
        <f t="shared" si="9"/>
        <v>0</v>
      </c>
      <c r="O110" s="12" t="str">
        <f t="shared" si="10"/>
        <v>Без пласмана</v>
      </c>
      <c r="P110" s="12" t="str">
        <f t="shared" si="11"/>
        <v>Без награде</v>
      </c>
      <c r="Q110" s="13"/>
      <c r="R110" s="13"/>
      <c r="S110" s="13"/>
      <c r="T110" s="13"/>
    </row>
    <row r="111" spans="1:20" ht="15.75">
      <c r="A111" s="3">
        <v>110</v>
      </c>
      <c r="B111" s="5" t="s">
        <v>414</v>
      </c>
      <c r="C111" s="5" t="s">
        <v>206</v>
      </c>
      <c r="D111" s="9" t="s">
        <v>27</v>
      </c>
      <c r="E111" s="5" t="s">
        <v>415</v>
      </c>
      <c r="F111" s="6" t="s">
        <v>20</v>
      </c>
      <c r="G111" s="10" t="s">
        <v>21</v>
      </c>
      <c r="H111" s="5" t="s">
        <v>436</v>
      </c>
      <c r="I111" s="5" t="s">
        <v>282</v>
      </c>
      <c r="J111" s="5" t="s">
        <v>416</v>
      </c>
      <c r="K111" s="10" t="s">
        <v>284</v>
      </c>
      <c r="L111" s="11"/>
      <c r="M111" s="11"/>
      <c r="N111" s="11">
        <f t="shared" si="9"/>
        <v>0</v>
      </c>
      <c r="O111" s="12" t="str">
        <f t="shared" si="10"/>
        <v>Без пласмана</v>
      </c>
      <c r="P111" s="12" t="str">
        <f t="shared" si="11"/>
        <v>Без награде</v>
      </c>
      <c r="Q111" s="13"/>
      <c r="R111" s="13"/>
      <c r="S111" s="13"/>
      <c r="T111" s="13"/>
    </row>
    <row r="112" spans="1:20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3"/>
      <c r="R112" s="13"/>
      <c r="S112" s="13"/>
      <c r="T112" s="13"/>
    </row>
  </sheetData>
  <mergeCells count="1">
    <mergeCell ref="S10:T11"/>
  </mergeCells>
  <dataValidations count="4">
    <dataValidation type="list" allowBlank="1" showInputMessage="1" showErrorMessage="1" sqref="F2:F111">
      <formula1>$Z$14:$Z$24</formula1>
    </dataValidation>
    <dataValidation type="list" allowBlank="1" showInputMessage="1" showErrorMessage="1" sqref="G2:G111">
      <formula1>$Z$10:$Z$11</formula1>
    </dataValidation>
    <dataValidation type="list" allowBlank="1" showDropDown="1" showInputMessage="1" showErrorMessage="1" sqref="E2">
      <formula1>$Z$10:$Z$11</formula1>
    </dataValidation>
    <dataValidation type="list" allowBlank="1" showInputMessage="1" showErrorMessage="1" sqref="K2:K111">
      <formula1>$AA$4:$AA$13</formula1>
    </dataValidation>
  </dataValidations>
  <pageMargins left="0.7" right="0.7" top="0.75" bottom="0.75" header="0.3" footer="0.3"/>
  <pageSetup paperSize="9" orientation="portrait" verticalDpi="0" r:id="rId1"/>
  <ignoredErrors>
    <ignoredError sqref="G2:G7 G9:G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Коначна ранг листа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emadi</dc:creator>
  <cp:lastModifiedBy>user1</cp:lastModifiedBy>
  <dcterms:created xsi:type="dcterms:W3CDTF">2021-05-25T13:00:44Z</dcterms:created>
  <dcterms:modified xsi:type="dcterms:W3CDTF">2021-06-01T10:44:25Z</dcterms:modified>
</cp:coreProperties>
</file>